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3"/>
  <workbookPr codeName="ThisWorkbook"/>
  <mc:AlternateContent xmlns:mc="http://schemas.openxmlformats.org/markup-compatibility/2006">
    <mc:Choice Requires="x15">
      <x15ac:absPath xmlns:x15ac="http://schemas.microsoft.com/office/spreadsheetml/2010/11/ac" url="/Users/domeniquevanlint/01 WERKMAP/Bijlage 7 Checklist Energieprestatie/"/>
    </mc:Choice>
  </mc:AlternateContent>
  <xr:revisionPtr revIDLastSave="0" documentId="8_{F478E889-04D9-C84C-91A1-544A02FAABD3}" xr6:coauthVersionLast="47" xr6:coauthVersionMax="47" xr10:uidLastSave="{00000000-0000-0000-0000-000000000000}"/>
  <workbookProtection workbookAlgorithmName="SHA-512" workbookHashValue="YnoNyIdCSvtuEy1cF8K+xRV5dHBogiieoaU1bWDAxYCk/CzOJ2Sytv0x5KfVH2JT9N0ZLtVKtr8tTzr3TRc6kw==" workbookSaltValue="dabNd6n0q49o5/lufqnSCw==" workbookSpinCount="100000" lockStructure="1"/>
  <bookViews>
    <workbookView xWindow="7560" yWindow="500" windowWidth="43640" windowHeight="28300" xr2:uid="{00000000-000D-0000-FFFF-FFFF00000000}"/>
  </bookViews>
  <sheets>
    <sheet name="Checklist duurzaamheid" sheetId="1" r:id="rId1"/>
    <sheet name="Invulinstructie" sheetId="5" r:id="rId2"/>
    <sheet name="Wanden, daken en vloeren" sheetId="4" r:id="rId3"/>
    <sheet name="Beglazing" sheetId="3" r:id="rId4"/>
  </sheets>
  <definedNames>
    <definedName name="_xlnm.Print_Area" localSheetId="3">Beglazing!$A$1:$B$21</definedName>
    <definedName name="_xlnm.Print_Area" localSheetId="0">'Checklist duurzaamheid'!$A$1:$Y$550</definedName>
    <definedName name="_xlnm.Print_Area" localSheetId="2">'Wanden, daken en vloeren'!$A$1:$B$24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4" i="1" l="1"/>
  <c r="G535" i="1"/>
  <c r="G504" i="1"/>
  <c r="G533" i="1"/>
  <c r="G531" i="1" l="1"/>
  <c r="G521" i="1"/>
  <c r="G524" i="1" l="1"/>
  <c r="K524" i="1" s="1"/>
  <c r="G523" i="1"/>
  <c r="K523" i="1" s="1"/>
  <c r="G522" i="1"/>
  <c r="G520" i="1"/>
  <c r="G508" i="1"/>
  <c r="G507" i="1"/>
  <c r="K507" i="1" s="1"/>
  <c r="G505" i="1"/>
  <c r="K504" i="1"/>
  <c r="G506" i="1"/>
  <c r="K506" i="1" s="1"/>
  <c r="G516" i="1"/>
  <c r="G515" i="1"/>
  <c r="K515" i="1" s="1"/>
  <c r="G503" i="1"/>
  <c r="K503" i="1" s="1"/>
  <c r="G514" i="1"/>
  <c r="K514" i="1" s="1"/>
  <c r="G513" i="1"/>
  <c r="K513" i="1" s="1"/>
  <c r="G512" i="1"/>
  <c r="K512" i="1" s="1"/>
  <c r="K505" i="1" l="1"/>
  <c r="M539" i="1"/>
  <c r="G539" i="1"/>
  <c r="G530" i="1"/>
  <c r="G532" i="1"/>
  <c r="G529" i="1"/>
  <c r="G528" i="1"/>
  <c r="M535" i="1" l="1"/>
  <c r="M534" i="1"/>
  <c r="M533" i="1"/>
  <c r="M532" i="1"/>
  <c r="M531" i="1"/>
  <c r="M530" i="1"/>
  <c r="M529" i="1"/>
  <c r="M549" i="1"/>
  <c r="M548" i="1"/>
  <c r="M547" i="1"/>
  <c r="M546" i="1"/>
  <c r="M545" i="1"/>
  <c r="M544" i="1"/>
  <c r="M543" i="1"/>
  <c r="M542" i="1"/>
  <c r="M541" i="1"/>
  <c r="M540" i="1"/>
  <c r="G549" i="1"/>
  <c r="G548" i="1"/>
  <c r="G547" i="1"/>
  <c r="G546" i="1"/>
  <c r="G545" i="1"/>
  <c r="G544" i="1"/>
  <c r="G543" i="1"/>
  <c r="G542" i="1"/>
  <c r="G541" i="1"/>
  <c r="G540" i="1"/>
  <c r="M528" i="1"/>
</calcChain>
</file>

<file path=xl/sharedStrings.xml><?xml version="1.0" encoding="utf-8"?>
<sst xmlns="http://schemas.openxmlformats.org/spreadsheetml/2006/main" count="528" uniqueCount="385">
  <si>
    <t>Gevels</t>
  </si>
  <si>
    <t>Deuren</t>
  </si>
  <si>
    <t>Vensters</t>
  </si>
  <si>
    <t>Daken</t>
  </si>
  <si>
    <t>Dakkapellen</t>
  </si>
  <si>
    <t>Dakramen</t>
  </si>
  <si>
    <t>Vloeren</t>
  </si>
  <si>
    <t>Installaties</t>
  </si>
  <si>
    <t>Luiken</t>
  </si>
  <si>
    <t>Situatie</t>
  </si>
  <si>
    <t>Is de R-waarde bekend?</t>
  </si>
  <si>
    <t>Isolatiedikte bekend?</t>
  </si>
  <si>
    <t xml:space="preserve">Jaar van aanbrengen </t>
  </si>
  <si>
    <t>Aangebracht voor 1975</t>
  </si>
  <si>
    <t>Aangebracht 1975 - 1982</t>
  </si>
  <si>
    <t>Aangebracht 1982 - 1995</t>
  </si>
  <si>
    <t>Aangebracht 1995 - 2000</t>
  </si>
  <si>
    <t>Aangebracht 2000 - 2008</t>
  </si>
  <si>
    <t>Aangebracht ná 2008</t>
  </si>
  <si>
    <t>Isolatiedikte isolatie &gt;= 150 mm</t>
  </si>
  <si>
    <t>Isolatiedikte 150 mm &gt; isolatie &gt;= 110 mm</t>
  </si>
  <si>
    <t>Isolatiedikte 110 mm &gt; isolatie &gt;= 70 mm</t>
  </si>
  <si>
    <t>Isolatiedikte 70 mm &gt; isolatie &gt;= 20 mm (spouw), 30 mm (zonder spouw)</t>
  </si>
  <si>
    <t>Isolatiedikte 0 mm &gt; isolatie &lt;= 20 mm (spouw), 30 mm (zonder spouw)</t>
  </si>
  <si>
    <t>Geen isolatie</t>
  </si>
  <si>
    <t>Warmteweerstand Rc &gt; 4,0 [m2K/W]</t>
  </si>
  <si>
    <t>Warmteweerstand 4,0 &gt; Rc &gt; 3,0 [m2K/W]</t>
  </si>
  <si>
    <t>Warmteweerstand 3,0 &gt; Rc &gt; 2,0 [m2K/W]</t>
  </si>
  <si>
    <t>Warmteweerstand 2,0 &gt; Rc &gt; 1,0 [m2K/W]</t>
  </si>
  <si>
    <t>Warmteweerstand 1,0 &gt; Rc &gt; 0 [m2K/W]</t>
  </si>
  <si>
    <t>Clasificatie wanden, daken en vloeren</t>
  </si>
  <si>
    <t>Is de U-waarde bekend?</t>
  </si>
  <si>
    <t>Type bekend?</t>
  </si>
  <si>
    <t>Isolerend glas lucht gevuld</t>
  </si>
  <si>
    <t>Vacuumglas/Triple glas</t>
  </si>
  <si>
    <t>Enkelbladig isolatieglas of folie</t>
  </si>
  <si>
    <t>Enkel glas</t>
  </si>
  <si>
    <t>Clasificatie beglazing</t>
  </si>
  <si>
    <t>HR beglazing (w.o. dunbladig monumentenglas met spouw)</t>
  </si>
  <si>
    <t>Warmtedoorgang U &lt; 1,0 [W/(m2K)]</t>
  </si>
  <si>
    <t>Warmtedoorgang U &gt; 5,0 [W/(m2K)]</t>
  </si>
  <si>
    <t>Warmtedoorgang 1,0 &lt; 2,0 [W/(m2K)]</t>
  </si>
  <si>
    <t>Warmtedoorgang 2,0 &lt; 3,0 [W/(m2K)]</t>
  </si>
  <si>
    <t>Warmtedoorgang 3,0 &gt; 5,0 [W/(m2K)]</t>
  </si>
  <si>
    <t>personen</t>
  </si>
  <si>
    <t>uren/week</t>
  </si>
  <si>
    <t>Hellende daken</t>
  </si>
  <si>
    <t>Platte daken</t>
  </si>
  <si>
    <t>Ventilatie</t>
  </si>
  <si>
    <t>Aangebracht &lt; 20 jaar geleden</t>
  </si>
  <si>
    <t>Aangebracht &lt; 5 jaar geleden</t>
  </si>
  <si>
    <t>Aangebracht 15 - 20 jaar geleden</t>
  </si>
  <si>
    <t>Aangebracht 5 - 10 jaar geleden</t>
  </si>
  <si>
    <t>Aangebracht 10 - 15 jaar geleden</t>
  </si>
  <si>
    <t>Algemeen</t>
  </si>
  <si>
    <t>Ligging</t>
  </si>
  <si>
    <t>372000b</t>
  </si>
  <si>
    <t>Dakbedekking vlak dak</t>
  </si>
  <si>
    <t>Schoorsteen/ventilatiekanaal</t>
  </si>
  <si>
    <t>Buitenwanden; constructief; kelders</t>
  </si>
  <si>
    <t>Ventilatievoorziening</t>
  </si>
  <si>
    <t>Daken constructief en vulling; dakopeningen; gevuld; algemeen (dakopeningen)</t>
  </si>
  <si>
    <t>Photo-Voltaïsche-cellen</t>
  </si>
  <si>
    <t>Gebruik</t>
  </si>
  <si>
    <t>Adres</t>
  </si>
  <si>
    <t>Plaats</t>
  </si>
  <si>
    <t>Bouwhistorisch onderzoek uitgevoerd</t>
  </si>
  <si>
    <t>Monumentennummer</t>
  </si>
  <si>
    <t>Monumentenstatus</t>
  </si>
  <si>
    <t>Gebouwtype</t>
  </si>
  <si>
    <t>Datum opname</t>
  </si>
  <si>
    <t>Geïsoleerd</t>
  </si>
  <si>
    <t>411001
411023
411029
421001
421012
421100</t>
  </si>
  <si>
    <t>Locatie gevels</t>
  </si>
  <si>
    <t>Locatie deuren</t>
  </si>
  <si>
    <t>313000
323000</t>
  </si>
  <si>
    <t>Deuren buiten
Deuren binnen</t>
  </si>
  <si>
    <t>Locatie vensters</t>
  </si>
  <si>
    <t>Isolatiewaarde (tabel Y)</t>
  </si>
  <si>
    <t>Isolatiewaarde (tabel X)</t>
  </si>
  <si>
    <t>310500
310520
310530</t>
  </si>
  <si>
    <t>Beglazing buiten
Beglazing isolatieglas buiten
Beglazing veiligheidsglas buiten</t>
  </si>
  <si>
    <t>Naam eigenaar</t>
  </si>
  <si>
    <t>271000b
272005
471200</t>
  </si>
  <si>
    <t>Daken niet-constructief; algemeen (diversen)
Daken constructief en vulling; daken; constructief; staal
Dakbedekking hellend dak</t>
  </si>
  <si>
    <t>Buitengevels</t>
  </si>
  <si>
    <t>Locatie daken</t>
  </si>
  <si>
    <t>Locatie dakkapellen</t>
  </si>
  <si>
    <t>Locatie dakramen</t>
  </si>
  <si>
    <t>Locatie vloeren</t>
  </si>
  <si>
    <t>Monumentale waarde totaalbeeld</t>
  </si>
  <si>
    <t>232001
232002
232005
432001
432011
432012
432024</t>
  </si>
  <si>
    <t>Vloeren; constructief; hout
Vloeren; constructief; beton
Vloeren; constructief; staal
Vloerafwerkingen; niet verhoogd; hout
Vloerafwerkingen; niet verhoogd; natuursteen
Vloerafwerkingen; niet verhoogd; keramiek
Vloerafwerkingen; niet verhoogd; cement</t>
  </si>
  <si>
    <t>Aantal schoorstenen</t>
  </si>
  <si>
    <t>Schoorstenen</t>
  </si>
  <si>
    <t>Zoldervloeren</t>
  </si>
  <si>
    <t>Kelders</t>
  </si>
  <si>
    <t>Vloeren begane grond</t>
  </si>
  <si>
    <t>Kruipruimte aanwezig</t>
  </si>
  <si>
    <t>Kelders aanwezig</t>
  </si>
  <si>
    <t>Installatie 1</t>
  </si>
  <si>
    <t>Installatie 2</t>
  </si>
  <si>
    <t>Installatie 3</t>
  </si>
  <si>
    <t>Type</t>
  </si>
  <si>
    <t>Bouwjaar</t>
  </si>
  <si>
    <t>Vermogen (kW)</t>
  </si>
  <si>
    <t>Energiebron</t>
  </si>
  <si>
    <t>Gas</t>
  </si>
  <si>
    <t>Warmte</t>
  </si>
  <si>
    <t>Bouwperiode</t>
  </si>
  <si>
    <t>Bijgebouwen</t>
  </si>
  <si>
    <t>Eigen grond/oppervlaktewater</t>
  </si>
  <si>
    <t>Dakvorm</t>
  </si>
  <si>
    <t>Gebouwsoort</t>
  </si>
  <si>
    <t>Stroom</t>
  </si>
  <si>
    <t>Biomassa</t>
  </si>
  <si>
    <t>Afgiftesysteem</t>
  </si>
  <si>
    <t>851200
851220
851241
851260
851270
851300
851400
851500
851540
855230</t>
  </si>
  <si>
    <t>Warmteopwekeenheid (bv ketels)
Warm-/heetwaterketel
Stoomketel lage druk &lt; 0,5 bar
Ventilatorbrander
Rookgascondensor
Warmteopwekeenheid lokaal
Warmte &amp; elektrische opwekeenheid (WKK)
Warmtepomp
Bodemopslag warmte
Warmte koude opslagsysteem (WKO)</t>
  </si>
  <si>
    <t>Koeling</t>
  </si>
  <si>
    <t>Verwarming</t>
  </si>
  <si>
    <t>851500
855100
855200
855205</t>
  </si>
  <si>
    <t>Warmtepomp
Koudeopwekeenheid lokaal
Koudeopwekeenheid centraal
Absorptiekoelmachine + app</t>
  </si>
  <si>
    <t>Koeling aanwezig</t>
  </si>
  <si>
    <t>Warmtapwater</t>
  </si>
  <si>
    <t>853208
853210
853211
853213</t>
  </si>
  <si>
    <t>Buffervaten
Boiler gas
Boiler ind.gestookt(achter cv)
Boiler electrisch</t>
  </si>
  <si>
    <t>Ventilatiesysteem</t>
  </si>
  <si>
    <t>Aanwezig</t>
  </si>
  <si>
    <t>PV-panelen</t>
  </si>
  <si>
    <t>Windturbines</t>
  </si>
  <si>
    <t>Waterkrachtcentrale</t>
  </si>
  <si>
    <t>Benodigde foto's</t>
  </si>
  <si>
    <t>Belendingen pand</t>
  </si>
  <si>
    <t>Gevelaanzichten</t>
  </si>
  <si>
    <t>Dakaanzichten</t>
  </si>
  <si>
    <t>Energie- en waterverbruik</t>
  </si>
  <si>
    <t>Energie-opwekking</t>
  </si>
  <si>
    <t>Verbruiksjaar</t>
  </si>
  <si>
    <t>Gebouwgebruik</t>
  </si>
  <si>
    <t>Woonfunctie</t>
  </si>
  <si>
    <t>%</t>
  </si>
  <si>
    <t>Bedrijfsfunctie</t>
  </si>
  <si>
    <t>Andere functie</t>
  </si>
  <si>
    <t>Kierdichting toegepast</t>
  </si>
  <si>
    <t>Materiaal</t>
  </si>
  <si>
    <t>Signalering verduurzamingsopties</t>
  </si>
  <si>
    <t>Isolatiewaarde dak (tabel X)</t>
  </si>
  <si>
    <t>Isolatiewaarde glas (tabel Y)</t>
  </si>
  <si>
    <t>Isolatiewaarde buitenwanden (tabel X)</t>
  </si>
  <si>
    <t>Omgeving</t>
  </si>
  <si>
    <t>Gevelafwerking</t>
  </si>
  <si>
    <t>TABEL X</t>
  </si>
  <si>
    <t>TABEL Y</t>
  </si>
  <si>
    <t>Ruimte voor annotaties</t>
  </si>
  <si>
    <t>Maatregelen</t>
  </si>
  <si>
    <t>Buitenwandafwerking algemeen; hout
Buitenwandafwerking algemeen; stucwerk
Buitenwandafwerking algemeen; voegwerk
Binnenwandafwerking algemeen; hout
Binnenwandafwerking algemeen; keramiek
Binnenwandafwerking algemeen; stucwerk</t>
  </si>
  <si>
    <t>Vloeraanzichten</t>
  </si>
  <si>
    <r>
      <t>m</t>
    </r>
    <r>
      <rPr>
        <vertAlign val="superscript"/>
        <sz val="8"/>
        <rFont val="Arial"/>
        <family val="2"/>
      </rPr>
      <t>2</t>
    </r>
  </si>
  <si>
    <r>
      <t>m</t>
    </r>
    <r>
      <rPr>
        <vertAlign val="superscript"/>
        <sz val="8"/>
        <rFont val="Arial"/>
        <family val="2"/>
      </rPr>
      <t>3</t>
    </r>
  </si>
  <si>
    <t>Geveltype 1</t>
  </si>
  <si>
    <t>Geveltype 2</t>
  </si>
  <si>
    <t>Geveltype 3</t>
  </si>
  <si>
    <t>Geveltype 4</t>
  </si>
  <si>
    <t>Geveltype 5</t>
  </si>
  <si>
    <t>Geveltype 6</t>
  </si>
  <si>
    <t>Venstertype 1</t>
  </si>
  <si>
    <t>Venstertype 2</t>
  </si>
  <si>
    <t>Venstertype 3</t>
  </si>
  <si>
    <t>Venstertype 4</t>
  </si>
  <si>
    <t>Venstertype 5</t>
  </si>
  <si>
    <t>Venstertype 6</t>
  </si>
  <si>
    <t>Bruto vloeroppervlak</t>
  </si>
  <si>
    <t>Gebouwvolume</t>
  </si>
  <si>
    <r>
      <t>m</t>
    </r>
    <r>
      <rPr>
        <vertAlign val="superscript"/>
        <sz val="8"/>
        <color rgb="FF000000"/>
        <rFont val="Arial"/>
        <family val="2"/>
      </rPr>
      <t>3</t>
    </r>
  </si>
  <si>
    <t>kWh (exclusief teruglevering eigen stroomopwekking)</t>
  </si>
  <si>
    <t>GJ</t>
  </si>
  <si>
    <t>Water</t>
  </si>
  <si>
    <t>kWh</t>
  </si>
  <si>
    <t>soort functie</t>
  </si>
  <si>
    <t>Stromend oppervlaktewater op perceel</t>
  </si>
  <si>
    <t>Type luiken</t>
  </si>
  <si>
    <t>Verwarmde onderdakse ruimte</t>
  </si>
  <si>
    <t>Uitzondering delen qua monumentale waarde</t>
  </si>
  <si>
    <t>PVT-panelen</t>
  </si>
  <si>
    <t>Ruimte voor (extra) PV-panelen</t>
  </si>
  <si>
    <t>Ruimte voor (extra) PVT-panelen</t>
  </si>
  <si>
    <t>Monumentale installaties</t>
  </si>
  <si>
    <t>Ruimte voor (extra) zonnecollectoren</t>
  </si>
  <si>
    <t>Ruimte voor (extra) windturbines</t>
  </si>
  <si>
    <t>Type warmtebron</t>
  </si>
  <si>
    <t>Type koelmachine</t>
  </si>
  <si>
    <t>Schoorsteenafsluiters</t>
  </si>
  <si>
    <t>Oriëntatie voorgevel (gevel voordeur)</t>
  </si>
  <si>
    <t>Locatie binnenwand</t>
  </si>
  <si>
    <t>Wandtype 1</t>
  </si>
  <si>
    <t>Wandtype 2</t>
  </si>
  <si>
    <t>Wandtype 3</t>
  </si>
  <si>
    <t>Wandtype 4</t>
  </si>
  <si>
    <t>Wandtype 5</t>
  </si>
  <si>
    <t>Wandtype 6</t>
  </si>
  <si>
    <t>Vloeren/plafonds</t>
  </si>
  <si>
    <t>Locatie vloeren/plafonds</t>
  </si>
  <si>
    <t>Binnenwanden grenzend aan onverwarmde ruimten (thermische schil)</t>
  </si>
  <si>
    <t>NEN-code</t>
  </si>
  <si>
    <t>Overige maatregelen</t>
  </si>
  <si>
    <r>
      <t xml:space="preserve">Vochtproblemen gevels </t>
    </r>
    <r>
      <rPr>
        <b/>
        <i/>
        <sz val="8"/>
        <color rgb="FF000000"/>
        <rFont val="Arial"/>
        <family val="2"/>
      </rPr>
      <t>(overnemen uit bouwkundig opnamerapport)</t>
    </r>
  </si>
  <si>
    <r>
      <t xml:space="preserve">Vochtproblemen daken </t>
    </r>
    <r>
      <rPr>
        <b/>
        <i/>
        <sz val="8"/>
        <color rgb="FF000000"/>
        <rFont val="Arial"/>
        <family val="2"/>
      </rPr>
      <t>(overnemen uit bouwkundig opnamerapport)</t>
    </r>
  </si>
  <si>
    <r>
      <t xml:space="preserve">Vochtproblemen vloeren/plafonds </t>
    </r>
    <r>
      <rPr>
        <b/>
        <i/>
        <sz val="8"/>
        <color rgb="FF000000"/>
        <rFont val="Arial"/>
        <family val="2"/>
      </rPr>
      <t>(overnemen uit bouwkundig opnamerapport)</t>
    </r>
  </si>
  <si>
    <r>
      <t xml:space="preserve">Vochtproblemen t.g.v. ventilatie </t>
    </r>
    <r>
      <rPr>
        <b/>
        <i/>
        <sz val="8"/>
        <color rgb="FF000000"/>
        <rFont val="Arial"/>
        <family val="2"/>
      </rPr>
      <t>(overnemen uit bouwkundig opnamerapport)</t>
    </r>
  </si>
  <si>
    <t>Uitgevoerd</t>
  </si>
  <si>
    <t>HR-ketel</t>
  </si>
  <si>
    <t>Warmtepomp</t>
  </si>
  <si>
    <t>Biomassaketel</t>
  </si>
  <si>
    <t>Kachels</t>
  </si>
  <si>
    <t>Warmte/koude-opslag</t>
  </si>
  <si>
    <t>Warmteterugwinning ventilatie</t>
  </si>
  <si>
    <t>CO2-sturing ventilatie</t>
  </si>
  <si>
    <t>HRE-ketel/WKK</t>
  </si>
  <si>
    <t>VR-ketel</t>
  </si>
  <si>
    <t>Warmtenet</t>
  </si>
  <si>
    <t>Hybride installatie</t>
  </si>
  <si>
    <t>Ketelvervanging
=ALS(OF(
EN(OF(G331="VR-ketel";G331="HR-ketel");(JAAR(G10)-G333&gt;9);G333&lt;&gt;"");
EN(OF(J331="VR-ketel";J331="HR-ketel");(JAAR(G10)-J333&gt;9);J333&lt;&gt;"");
EN(OF(M331="VR-ketel";M331="HR-ketel");(JAAR(G10)-M333&gt;9);M333&lt;&gt;""));
WAAR;ONWAAR)</t>
  </si>
  <si>
    <t>Hybride installatie
=ALS(OF(EN(OF(G331="VR-ketel";G331="HR-ketel");OF(G343=WAAR;G344=WAAR;G346=WAAR));EN(OF(J331="VR-ketel";J331="HR-ketel");OF(J343=WAAR;J344=WAAR;J346=WAAR));EN(OF(M331="VR-ketel";M331="HR-ketel");OF(M343=WAAR;M344=WAAR;M346=WAAR)));WAAR;ONWAAR)</t>
  </si>
  <si>
    <t>Warmtepomp
=ALS(
EN(G331&lt;&gt;"Warmtepomp";J331&lt;&gt;"Warmtepomp";M331&lt;&gt;"Warmtepomp";
OF(
EN(OF(G331="VR-ketel";G331="HR-ketel");OF(G346=WAAR;EN(OF(
G47=WAAR;J47=WAAR;M47=WAAR;P47=WAAR;S47=WAAR;V47=WAAR;G48=WAAR;J48=WAAR;M48=WAAR;P48=WAAR;S48=WAAR;V48=WAAR);OF(G90=WAAR;J90=WAAR;M90=WAAR;P90=WAAR;S90=WAAR;V90=WAAR;G91=WAAR;J91=WAAR;M91=WAAR;P91=WAAR;S91=WAAR;V91=WAAR;G92=WAAR;J92=WAAR;M92=WAAR;P92=WAAR;S92=WAAR;V92=WAAR))));
EN(OF(J331="VR-ketel";J331="HR-ketel");OF(J346=WAAR;EN(OF(
G47=WAAR;J47=WAAR;M47=WAAR;P47=WAAR;S47=WAAR;V47=WAAR;G48=WAAR;J48=WAAR;M48=WAAR;P48=WAAR;S48=WAAR;V48=WAAR);OF(G90=WAAR;J90=WAAR;M90=WAAR;P90=WAAR;S90=WAAR;V90=WAAR;G91=WAAR;J91=WAAR;M91=WAAR;P91=WAAR;S91=WAAR;V91=WAAR;G92=WAAR;J92=WAAR;M92=WAAR;P92=WAAR;S92=WAAR;V92=WAAR))));
EN(OF(M331="VR-ketel";M331="HR-ketel");OF(M346=WAAR;EN(OF(
G47=WAAR;J47=WAAR;M47=WAAR;P47=WAAR;S47=WAAR;V47=WAAR;G48=WAAR;J48=WAAR;M48=WAAR;P48=WAAR;S48=WAAR;V48=WAAR);OF(G90=WAAR;J90=WAAR;M90=WAAR;P90=WAAR;S90=WAAR;V90=WAAR;G91=WAAR;J91=WAAR;M91=WAAR;P91=WAAR;S91=WAAR;V91=WAAR;G92=WAAR;J92=WAAR;M92=WAAR;P92=WAAR;S92=WAAR;V92=WAAR))))));
WAAR;ONWAAR)</t>
  </si>
  <si>
    <t>WKO
=ALS(EN(G353=WAAR;OF(G346=WAAR;J346=WAAR;M346=WAAR));WAAR;ONWAAR)</t>
  </si>
  <si>
    <t>Warmteterugwinning=ALS(G387=WAAR;WAAR;ONWAAR)</t>
  </si>
  <si>
    <t>Gevel binnen=ALS(OF(
G46=WAAR;G49=WAAR;
J46=WAAR;J49=WAAR;
M46=WAAR;M49=WAAR;
P46=WAAR;P49=WAAR;
S46=WAAR;S49=WAAR;
V46=WAAR;V49=WAAR);
WAAR;ONWAAR)</t>
  </si>
  <si>
    <t>Onderstaande verduurzamingsopties zijn automatisch voorgeselecteerd op basis van de gegevens die u hierboven heeft ingevuld. U kunt zelf de selectie aanpassen als u van mening bent dat een optie wel/niet uitgesloten moet worden vanwege de specifieke situatie.</t>
  </si>
  <si>
    <t>Vensters=ALS(OF(
G89=WAAR;G93=WAAR;
J89=WAAR;J93=WAAR;
M89=WAAR;M93=WAAR;
P89=WAAR;P93=WAAR;
S89=WAAR;S93=WAAR;
V89=WAAR;V93=WAAR);
WAAR;ONWAAR)</t>
  </si>
  <si>
    <t>CV ketelonderhoud=ALS(G447'=ONWAAR;WAAR;ONWAAR)</t>
  </si>
  <si>
    <t>CV pomp'=ALS(G448'=ONWAAR;WAAR;ONWAAR)</t>
  </si>
  <si>
    <t>CV inregelen=ALS(G449'=ONWAAR;WAAR;ONWAAR)</t>
  </si>
  <si>
    <t>Deurdrangers=ALS(G450'=ONWAAR;WAAR;ONWAAR)</t>
  </si>
  <si>
    <t>Gordijnen=ALS(G451'=ONWAAR;WAAR;ONWAAR)</t>
  </si>
  <si>
    <t>Doorstroombegrenzer=ALS(G452'=ONWAAR;WAAR;ONWAAR)</t>
  </si>
  <si>
    <t>Douchetimer=ALS(G453'=ONWAAR;WAAR;ONWAAR)</t>
  </si>
  <si>
    <t>Verbruiksmanager=ALS(G454'=ONWAAR;WAAR;ONWAAR)</t>
  </si>
  <si>
    <t>Energiezuinige apparaten=ALS(G455'=ONWAAR;WAAR;ONWAAR)</t>
  </si>
  <si>
    <t>Brievenbus=ALS(G456'=ONWAAR;WAAR;ONWAAR)</t>
  </si>
  <si>
    <t>Kierdichting=ALS(G457'=ONWAAR;WAAR;ONWAAR)</t>
  </si>
  <si>
    <t>Radiatorfolie=ALS(M449=ONWAAR;WAAR;ONWAAR)</t>
  </si>
  <si>
    <t>Radiatorventilator=ALS(M450=ONWAAR;WAAR;ONWAAR)</t>
  </si>
  <si>
    <t>Standby-killer=ALS(M451=ONWAAR;WAAR;ONWAAR)</t>
  </si>
  <si>
    <t>Tijdschakelklok=ALS(M452=ONWAAR;WAAR;ONWAAR)</t>
  </si>
  <si>
    <t>Verlichtingsregeling=ALS(M453=ONWAAR;WAAR;ONWAAR)</t>
  </si>
  <si>
    <t>Verwarmingsregeling=ALS(M454=ONWAAR;WAAR;ONWAAR)</t>
  </si>
  <si>
    <t>Spaardouche=ALS(M455=ONWAAR;WAAR;ONWAAR)</t>
  </si>
  <si>
    <t>Zoneregeling=ALS(M456=ONWAAR;WAAR;ONWAAR)</t>
  </si>
  <si>
    <t>Zonwering=ALS(M457=ONWAAR;WAAR;ONWAAR)</t>
  </si>
  <si>
    <t>Hellend dak=ALS(OF(
G152=WAAR;G155=WAAR;
J152=WAAR;J155=WAAR;
M152=WAAR;M155=WAAR;
P152=WAAR;P155=WAAR;
S152=WAAR;S155=WAAR;
V152=WAAR;V155=WAAR);
WAAR;ONWAAR)</t>
  </si>
  <si>
    <t>Plat dak=ALS(OF(
G172=WAAR;G175=WAAR;
J172=WAAR;J175=WAAR;
M172=WAAR;M175=WAAR;
P172=WAAR;P175=WAAR;
S172=WAAR;S175=WAAR;
V172=WAAR;V175=WAAR);
WAAR;ONWAAR)</t>
  </si>
  <si>
    <t>Dakkapel=ALS(OF(
G192=WAAR;G194=WAAR;
J192=WAAR;J194=WAAR;
M192=WAAR;M194=WAAR;
P192=WAAR;P194=WAAR;
S192=WAAR;S194=WAAR;
V192=WAAR;V194=WAAR);
WAAR;ONWAAR)</t>
  </si>
  <si>
    <t>Dakraam=ALS(OF(
G215=WAAR;G217=WAAR;
J215=WAAR;J217=WAAR;
M215=WAAR;M217=WAAR;
P215=WAAR;P217=WAAR;
S215=WAAR;S217=WAAR;
V215=WAAR;V217=WAAR);
WAAR;ONWAAR)</t>
  </si>
  <si>
    <t>Led=ALS(M447'=ONWAAR;WAAR;ONWAAR)</t>
  </si>
  <si>
    <t>Leidingisolatie=ALS(M448=ONWAAR;WAAR;ONWAAR)</t>
  </si>
  <si>
    <t>Schoorsteenafsluiter=ALS(OF(
G232=WAAR;G234=WAAR);
WAAR;ONWAAR)</t>
  </si>
  <si>
    <t>Gevel buiten=ALS(OF(
EN(OF(G46=WAAR;G49=WAAR);OF(G54=WAAR;G55=WAAR));
EN(OF(J46=WAAR;J49=WAAR);OF(J54=WAAR;J55=WAAR));
EN(OF(M46=WAAR;M49=WAAR);OF(M54=WAAR;M55=WAAR));
EN(OF(P46=WAAR;P49=WAAR);OF(P54=WAAR;P55=WAAR));
EN(OF(S46=WAAR;S49=WAAR);OF(S54=WAAR;S55=WAAR));
EN(OF(V46=WAAR;V49=WAAR);OF(V54=WAAR;V55=WAAR)));
WAAR;ONWAAR)</t>
  </si>
  <si>
    <t>Binnenwand=ALS(OF(
G70=WAAR;G72=WAAR;
J70=WAAR;J72=WAAR;
M70=WAAR;M72=WAAR;
P70=WAAR;P72=WAAR;
S70=WAAR;S72=WAAR;
V70=WAAR;V72=WAAR);
WAAR;ONWAAR)</t>
  </si>
  <si>
    <t>Deuren=ALS(OF(
G113=WAAR;
J113=WAAR;
M113=WAAR;
P113=WAAR;
S113=WAAR;
V113=WAAR);
WAAR;ONWAAR)</t>
  </si>
  <si>
    <t>Luiken=ALS(EN(
OF(G130=WAAR;G133=WAAR);
OF(G102=WAAR;J102=WAAR;M102=WAAR;P102=WAAR;S102=WAAR;V102=WAAR));
WAAR;ONWAAR)</t>
  </si>
  <si>
    <t>BGG onderzijde=ALS(OF(
EN(OF(G260=WAAR;G262=WAAR);G267=WAAR);
EN(OF(J260=WAAR;J262=WAAR);J267=WAAR);
EN(OF(M260=WAAR;M262=WAAR);M267=WAAR);
EN(OF(P260=WAAR;P262=WAAR);P267=WAAR);
EN(OF(S260=WAAR;S262=WAAR);S267=WAAR);
EN(OF(V260=WAAR;V262=WAAR);V267=WAAR));
WAAR;ONWAAR)</t>
  </si>
  <si>
    <t>Bodem=ALS(OF(
EN(OF(G260=WAAR;G262=WAAR);OF(G267=WAAR;G268=WAAR));
EN(OF(J260=WAAR;J262=WAAR);OF(J267=WAAR;J268=WAAR));
EN(OF(M260=WAAR;M262=WAAR);OF(M267=WAAR;M268=WAAR));
EN(OF(P260=WAAR;P262=WAAR);OF(P267=WAAR;P268=WAAR));
EN(OF(S260=WAAR;S262=WAAR);OF(S267=WAAR;S268=WAAR));
EN(OF(V260=WAAR;V262=WAAR);OF(V267=WAAR;V268=WAAR)));
WAAR;ONWAAR)</t>
  </si>
  <si>
    <t>Verdieping=ALS(OF(
G283=WAAR;G285=WAAR;
J283=WAAR;J285=WAAR;
M283=WAAR;M285=WAAR;
P283=WAAR;P285=WAAR;
S283=WAAR;S285=WAAR;
V283=WAAR;V285=WAAR);
WAAR;ONWAAR)</t>
  </si>
  <si>
    <t>Zolder=ALS(OF(
EN(OF(G302=WAAR;G304=WAAR);G308=WAAR);
EN(OF(J302=WAAR;J304=WAAR);J308=WAAR);
EN(OF(M302=WAAR;M304=WAAR);M308=WAAR);
EN(OF(P302=WAAR;P304=WAAR);P308=WAAR);
EN(OF(S302=WAAR;S304=WAAR);S308=WAAR);
EN(OF(V302=WAAR;V304=WAAR);V308=WAAR));
WAAR;ONWAAR)</t>
  </si>
  <si>
    <t>BGG bovenzijde=ALS(OF(
EN(OF(G260=WAAR;G262=WAAR);Of(G266=WAAR;G268=waar);G272=WAAR);
EN(OF(J260=WAAR;J262=WAAR);Of(j266=WAAR;j268=waar);J272=WAAR);
EN(OF(M260=WAAR;M262=WAAR);Of(m266=WAAR;m268=waar);M272=WAAR);
EN(OF(P260=WAAR;P262=WAAR);Of(p266=WAAR;p268=waar);P272=WAAR);
EN(OF(S260=WAAR;S262=WAAR);Of(s266=WAAR;s268=waar);S272=WAAR);
EN(OF(V260=WAAR;V262=WAAR);Of(v266=WAAR;v268=waar);V272=WAAR));
WAAR;ONWAAR)</t>
  </si>
  <si>
    <t>HRE
=ALS(EN(OF(G331="VR-ketel";G331="HR-ketel";J331="VR-ketel";J331="HR-ketel";M331="VR-ketel";M331="HR-ketel");G478&gt;=1600);WAAR;ONWAAR)</t>
  </si>
  <si>
    <t>LTV
=ALS(en(
EN(g346=onwaar;j346=onwaar;m346=onwaar);
OF(G47=WAAR;J47=WAAR;M47=WAAR;P47=WAAR;S47=WAAR;V47=WAAR;G48=WAAR;J48=WAAR;M48=WAAR;P48=WAAR;S48=WAAR;V48=WAAR);
OF(G90=WAAR;J90=WAAR;M90=WAAR;P90=WAAR;S90=WAAR;V90=WAAR;G91=WAAR;J91=WAAR;M91=WAAR;P91=WAAR;S91=WAAR;V91=WAAR;G92=WAAR;J92=WAAR;M92=WAAR;P92=WAAR;S92=WAAR;V92=WAAR);
EN(G270=ONWAAR;J270=ONWAAR;M270=ONWAAR;P270=ONWAAR;S270=ONWAAR;V270=ONWAAR;G271=ONWAAR;J271=ONWAAR;M271=ONWAAR;P271=ONWAAR;S271=ONWAAR;V271=ONWAAR);
OF(G343=WAAR;G344=WAAR;G345=WAAR;J343=WAAR;J344=WAAR;J345=WAAR;M343=WAAR;M344=WAAR;M345=WAAR));
WAAR;ONWAAR)</t>
  </si>
  <si>
    <t>Luchtverwarmer</t>
  </si>
  <si>
    <t>Compressiekoelmachine</t>
  </si>
  <si>
    <t>Absorptiekoelmachine</t>
  </si>
  <si>
    <t>Combiketel</t>
  </si>
  <si>
    <t>Geiser</t>
  </si>
  <si>
    <t>Zonneboiler</t>
  </si>
  <si>
    <t>Gasboiler</t>
  </si>
  <si>
    <t>Elektrische boiler</t>
  </si>
  <si>
    <t>Warmtepompboiler</t>
  </si>
  <si>
    <t>Douche-wtw</t>
  </si>
  <si>
    <t>CO2-sturing=ALS(OF(V385=WAAR;V386=WAAR;V387=WAAR;V388=WAAR);WAAR;ONWAAR)</t>
  </si>
  <si>
    <t>Gelijkstroomventilator=ALS(V385=WAAR;WAAR;ONWAAR)</t>
  </si>
  <si>
    <t>PV=ALS(V401=WAAR;WAAR;ONWAAR)</t>
  </si>
  <si>
    <t>PVT=ALS(V409=WAAR;WAAR;ONWAAR)</t>
  </si>
  <si>
    <t>Collectoren=ALS(V417=WAAR;WAAR;ONWAAR)</t>
  </si>
  <si>
    <t>Wind=ALS(V425=WAAR;WAAR;ONWAAR)</t>
  </si>
  <si>
    <t>Water=ALS(EN(V429=WAAR;V433=WAAR);WAAR;ONWAAR)</t>
  </si>
  <si>
    <t>Zonnecollectoren (zonneboiler)</t>
  </si>
  <si>
    <t>Warmtepompboiler=ALS(EN(NIET(G372="Geiser");NIET(J372="Geiser");NIET(M372="Geiser");NIET(EN(G372="";J372="";M372=""));G372&lt;&gt;"Warmtepompboiler";J372&lt;&gt;"Warmtepompboiler";M372&lt;&gt;"Warmtepompboiler";G372&lt;&gt;"Zonneboiler";J372&lt;&gt;"Zonneboiler";M372&lt;&gt;"Zonneboiler");WAAR;ONWAAR)</t>
  </si>
  <si>
    <t>Douche-wtw=ALS(EN(
G372&lt;&gt;"Douche-wtw";J372&lt;&gt;"Douche-wtw";M372&lt;&gt;"Douche-wtw";
NIET(EN(G372="";J372="";M372=""));
NIET(EN(OF(G372="Geiser";G372="");OF(J372="Geiser";J372="");OF(M372="Geiser";M372=""))));
WAAR;ONWAAR)</t>
  </si>
  <si>
    <t>Eigen buitenterrein + belendende panden</t>
  </si>
  <si>
    <t>Overzicht installaties + typeplaatjes + keuringsstickers</t>
  </si>
  <si>
    <t>Deurtype 1</t>
  </si>
  <si>
    <t>Deurtype 2</t>
  </si>
  <si>
    <t>Deurtype 3</t>
  </si>
  <si>
    <t>Deurtype 4</t>
  </si>
  <si>
    <t>Deurtype 5</t>
  </si>
  <si>
    <t>Deurtype 6</t>
  </si>
  <si>
    <t>Hellend daktype 1</t>
  </si>
  <si>
    <t>Hellend daktype 2</t>
  </si>
  <si>
    <t>Hellend daktype 3</t>
  </si>
  <si>
    <t>Hellend daktype 4</t>
  </si>
  <si>
    <t>Hellend daktype 5</t>
  </si>
  <si>
    <t>Hellend daktype 6</t>
  </si>
  <si>
    <t>Plat daktype 1</t>
  </si>
  <si>
    <t>Plat daktype 2</t>
  </si>
  <si>
    <t>Plat daktype 3</t>
  </si>
  <si>
    <t>Plat daktype 4</t>
  </si>
  <si>
    <t>Plat daktype 5</t>
  </si>
  <si>
    <t>Plat daktype 6</t>
  </si>
  <si>
    <t>Dakkapeltype 1</t>
  </si>
  <si>
    <t>Dakkapeltype 2</t>
  </si>
  <si>
    <t>Dakkapeltype 3</t>
  </si>
  <si>
    <t>Dakkapeltype 4</t>
  </si>
  <si>
    <t>Dakkapeltype 5</t>
  </si>
  <si>
    <t>Dakkapeltype 6</t>
  </si>
  <si>
    <t>Dakraamtype 1</t>
  </si>
  <si>
    <t>Dakraamtype 2</t>
  </si>
  <si>
    <t>Dakraamtype 3</t>
  </si>
  <si>
    <t>Dakraamtype 4</t>
  </si>
  <si>
    <t>Dakraamtype 5</t>
  </si>
  <si>
    <t>Dakraamtype 6</t>
  </si>
  <si>
    <t>Vloertype 1</t>
  </si>
  <si>
    <t>Vloertype 2</t>
  </si>
  <si>
    <t>Vloertype 3</t>
  </si>
  <si>
    <t>Vloertype 4</t>
  </si>
  <si>
    <t>Vloertype 5</t>
  </si>
  <si>
    <t>Vloertype 6</t>
  </si>
  <si>
    <t>Vloer/plafondtype 1</t>
  </si>
  <si>
    <t>Vloer/plafondtype 2</t>
  </si>
  <si>
    <t>Vloer/plafondtype 3</t>
  </si>
  <si>
    <t>Vloer/plafondtype 4</t>
  </si>
  <si>
    <t>Vloer/plafondtype 5</t>
  </si>
  <si>
    <t>Vloer/plafondtype 6</t>
  </si>
  <si>
    <r>
      <rPr>
        <b/>
        <sz val="8"/>
        <color theme="1"/>
        <rFont val="Arial"/>
        <family val="2"/>
      </rPr>
      <t>Wachtwoord werkbladen Er2005M#@&amp;</t>
    </r>
    <r>
      <rPr>
        <sz val="8"/>
        <color theme="1"/>
        <rFont val="arial"/>
        <family val="2"/>
      </rPr>
      <t xml:space="preserve">
Formules en opmerkingen</t>
    </r>
  </si>
  <si>
    <r>
      <rPr>
        <b/>
        <sz val="28"/>
        <color rgb="FF000000"/>
        <rFont val="Arial"/>
        <family val="2"/>
      </rPr>
      <t xml:space="preserve">Checklist Energieprestatie </t>
    </r>
    <r>
      <rPr>
        <b/>
        <sz val="14"/>
        <color rgb="FF000000"/>
        <rFont val="Arial"/>
        <family val="2"/>
      </rPr>
      <t xml:space="preserve">
</t>
    </r>
    <r>
      <rPr>
        <sz val="12"/>
        <color rgb="FF000000"/>
        <rFont val="Arial"/>
        <family val="2"/>
      </rPr>
      <t>Deze checklist is onderdeel van URL 2005 versie 1.1 (bijlage 7)</t>
    </r>
    <r>
      <rPr>
        <i/>
        <sz val="12"/>
        <color rgb="FF000000"/>
        <rFont val="Arial"/>
        <family val="2"/>
      </rPr>
      <t xml:space="preserve">
</t>
    </r>
    <r>
      <rPr>
        <b/>
        <sz val="14"/>
        <color rgb="FF000000"/>
        <rFont val="Arial"/>
        <family val="2"/>
      </rPr>
      <t xml:space="preserve">
</t>
    </r>
    <r>
      <rPr>
        <i/>
        <sz val="14"/>
        <color rgb="FFC00000"/>
        <rFont val="Arial"/>
        <family val="2"/>
      </rPr>
      <t>Voor elk gebouw het originele lege formulier gebruiken i.v.m. automatische voorselectie verduurzamingsopties !</t>
    </r>
  </si>
  <si>
    <t>Toelichting</t>
  </si>
  <si>
    <t>Verdiepingsvloeren en -plafonds grenzend aan onverwarmde ruimten (thermische schil)</t>
  </si>
  <si>
    <t>Invulinstructie en toelichting</t>
  </si>
  <si>
    <t>Alle rubrieken</t>
  </si>
  <si>
    <t>Locatie</t>
  </si>
  <si>
    <t>Vochtproblemen</t>
  </si>
  <si>
    <t>Kruipruimte</t>
  </si>
  <si>
    <t>Natuurlijk</t>
  </si>
  <si>
    <t>Natuurlijke aanvoer/mechanische afvoer (wisselstroom)</t>
  </si>
  <si>
    <t>Natuurlijke aanvoer/mechanische afvoer (gelijkstroom)</t>
  </si>
  <si>
    <t>Balansventilatie zonder warmteterugwinning</t>
  </si>
  <si>
    <t>Balansventilatie met warmteterugwinning</t>
  </si>
  <si>
    <t>Voor zover schildelen afwijkend zijn qua samenstelling worden deze in aparte kolom ingevuld</t>
  </si>
  <si>
    <t>Indien bekend dan wordt hier de R-waarde ingevuld. Is dit niet bekend is dan wordt zo mogelijk de isolatiedikte ingevuld of anders (een indicatie van) het jaar van aanbrengen.</t>
  </si>
  <si>
    <t>Indien bekend dan wordt hier de U-waarde ingevuld. Is dit niet bekend is dan wordt zo mogelijk het type glas ingevuld of anders (een indicatie van) het jaar van aanbrengen.</t>
  </si>
  <si>
    <t>Voor zover vochtproblemen in het bouwkundig opnamerapport staan vermeld worden deze hier ingevuld. Indien geen opnamerapport aanwezig dan invullen op basis van eigen waarneming en/of op aangeven van eigenaar.</t>
  </si>
  <si>
    <t>Foto's bijvoegen van de desbetreffende gebouwdelen.</t>
  </si>
  <si>
    <t>Het al dan niet verwarmd zijn van deze ruimte is bepalend voor de optie zoldervloerisolatie.</t>
  </si>
  <si>
    <t xml:space="preserve">Deze installaties produceren naast warmte ook elektriciteit. Indien het typeplaatje niet aanwezig of onleesbaar is kan een HRE-ketel ook herkend worden aan de ingebouwde stirlingmotor waarmee de stroom wordt opgewekt. </t>
  </si>
  <si>
    <t>WKO is een vorm van energieopslag in de bodem. Nabij het gebouw bevinden zich twee waterbronnen, de warme bron en de koude bron. Deze installatie is herkenbaar aan de dikke leidingen die door de kelderwand of gevel naar buiten gaan.</t>
  </si>
  <si>
    <t>Voorraadvat voor warmtapwater dat verwarmd wordt door middel van verbranding van aardgas. Herkenbaar aan de gasleiding.</t>
  </si>
  <si>
    <t>Doorstroomverwarmer voor warmtapwater dat in de meeste gevallen verwarmd wordt door middel van verbranding van aardgas.</t>
  </si>
  <si>
    <t>Voorraadvat voor warmtapwater dat verwarmd wordt door middel van het warmtepompprincipe. Herkenbaar aan de dikke luchtaanvoer- en luchtafvoerkanalen.</t>
  </si>
  <si>
    <t>Voorraadvat voor warmtapwater dat verwarmd wordt door middel van zonnewarmte via zonnecollectoren. Herkenbaar aan de aanvoer- en afvoerleidingen die naar de zonnecollectoren op het dak gaan.</t>
  </si>
  <si>
    <t>Op basis van de reeds uitgevoerde maatregelen, de monumentale waarden en specifieke aspecten zoals gevelafwerking, kruipruimte, verwarmde onderdakse ruimte, afgiftesysteem e.d. worden verduurzamingsopties automatisch voorgeselecteerd. Het kan natuurlijk zijn dat u op basis van de inspectie bepaalde opties juist wel of niet in de signalering wilt opnemen. U kunt dan een optie aan- of uitvinken. Zodra u een optie heeft gewijzigd is de automatische koppeling niet meer actief. Daarom kunt u deze invullijst niet meer gebruiken voor een ander gebouw. U moet dus telkens het originele lege invulformulier gebruiken voor elk volgend gebouw.</t>
  </si>
  <si>
    <t>Hier kunnen opmerkingen en toelichtingen worden ingevuld.</t>
  </si>
  <si>
    <t>Hier worden gebouwdelen vermeld die een substantieel hogere of lagere monumentale waarde hebben dan de gemiddelde waarde van het totaalbeeld.</t>
  </si>
  <si>
    <t>De hoogte van de eventueel aanwezig kruipruimte is van belang omdat dit bepalend is voor de vloerisolatie-opties.</t>
  </si>
  <si>
    <t>Voor een biomassaketel worden houtmaterialen zoals bijvoorbeeld brandhout, pellets en houtsnippers als brandstof gebruikt. Een biomassaketel is doorgaans herkenbaar aan een aparte opslagbuffer voor biomassa naast de ketel.</t>
  </si>
  <si>
    <t>Dit zijn doorgaans ketels van na 1998. De worden als energiezuinig beschouwd. Wel is het zo dat het rendement terugloopt met de jaren, zodat het toch een besparingsoptie kan zijn om een HR-ketel ouder dan 10 jaar te vervangen. Indien het typeplaatje of de sticker van het HR-keurmerk niet aanwezig of onleesbaar is dan kan een HR-ketel ook herkend worden aan de condenswaterafvoer - vaak een grijze pvc buis - die zich onder de ketel bevindt.</t>
  </si>
  <si>
    <t xml:space="preserve">Deze bestaat over het algemeen uit een combinatie van een warmtepomp en een HR-ketel, dus herkenbaar door de aanwezigheid van beide warmtebronnen. </t>
  </si>
  <si>
    <t>Lokale verwarming door middel van kachels/haarden heeft allerlei verschijningsvormen, zoals vrijstaande kachels met zichtbare vlammen en wandhaarden. Wat ze gemeenschappelijk hebben is dat een centrale leiding voor het cv-water ontbreekt.</t>
  </si>
  <si>
    <t>Luchtverwarming varieert van lokale plintverwarmers - die vaak onder een keukenblok te vinden zijn - tot centrale units die het hele pand verwarmen. Een luchtverwarmingssysteem is onder meer te herkennen aan de inblaasroosters voor warme lucht in of net boven de vloer.  Centrale luchtverwarmingsunits zijn herkenbaar aan de dikke luchtkanalen die uit de unit komen.</t>
  </si>
  <si>
    <t>Dit zijn doorgaans ketels van voor 1998. De worden als energie onzuinig beschouwd. Indien het typeplaatje niet aanwezig of onleesbaar is dan kan een VR-ketel ook herkend worden aan het feit dat er geen condenswaterafvoer onder de ketel zit (een pvc-afvoerbuis ontbreekt).</t>
  </si>
  <si>
    <t xml:space="preserve">Indien geen verwarmingstoestel in het gebouw aanwezig is dan is er sprake van collectieve verwarming (een warmtenet) zoals stads- of blokverwarming. Een warmtenetaansluiting is herkenbaar door de afwezigheid van een verwarmingstoestel en de aanvoer- en retourleidingen die via de vloer of buitenwand de meterkast binnenkomen en uitgaan. </t>
  </si>
  <si>
    <t>Warmtepompen maken gebruik van warmte uit de lucht of bodem(water). Een warmtepomp is doorgaans groter dan een cv-ketel. Een lucht-warmtepomp is verder herkenbaar aan de buitenunit voorzien van een zichtbare ventilator. Een water-warmtepomp heeft deze unit niet en is herkenbaar aan de waterleidingen door de gevel of vloer die aangesloten zijn op een bodembron.</t>
  </si>
  <si>
    <t xml:space="preserve">Dit type koelmachine werkt op dezelfde manier als een koelkast door een koudemiddel te comprimeren en vervolgens te laten expanderen. Een airconditioner is hiervan een voorbeeld. </t>
  </si>
  <si>
    <t>Dit type koelmachine werkt op basis van thermische compressie, wat eigenlijk neerkomt op koelen met warmte. Deze warmte is doorgaans afkomstig van restwarmte van bijvoorbeeld een warmtekrachtinstallatie of externe warmtelevering. Absorptiekoelmachines worden daarom meestal in combinatie met een warmtenet toegepast en het gaat hierbij vaak om hogere vermogens, zodat deze installaties over het algemeen groot zijn.</t>
  </si>
  <si>
    <t>Deze ketels zorgen zowel voor verwarming als voor warmtapwater. Er bestaan twee principes namelijk doorstroomtoestellen die alleen tapwater verwarmen zodra er vraag is, en toestellen met voorraadvat die een bepaalde hoeveelheid water op temperatuur houden die altijd direct beschikbaar is. Deze toestellen zijn herkenbaar aan de extra aanvoer- en retourleidingen voor warmtapwater.</t>
  </si>
  <si>
    <t>Een douche-wtw haalt warmte uit wegstromend douchewater en gebruikt die om koud leidingwater voor te verwarmen. Er zijn twee principes namelijk, douchepijp-wtw (verticaal) en douchegoot-wtw (horizontaal). Een douchegoot-wtw is herkenbaar aan de warmtewisselaar (spiralen) onder het rooster. Een douchepijp-wtw is onzichtbaar weggewerkt in de vloer onder de douche en dus visueel moeilijk waarneembaar.</t>
  </si>
  <si>
    <t>Voorraadvat voor warmtapwater dat verwarmd wordt door middel van elektriciteit. Behalve de waterleidingen is alleen een stroomaansluiting aanwezig.</t>
  </si>
  <si>
    <t>In dit geval is geen ventilatiesysteem aanwezig.</t>
  </si>
  <si>
    <t>Een mechanisch afvoersysteem is herkenbaar aan een ventilatie-unit met één kanaal naar buiten toe (afvoerkanaal) en één of meerdere kanalen naar binnen toe (afzuigkanalen). De oudere typen beschikken over een wisselstroomventilator.</t>
  </si>
  <si>
    <t>Een mechanisch afvoersysteem is herkenbaar aan een ventilatie-unit met één kanaal naar buiten toe (afvoerkanaal) en één of meerdere kanalen naar binnen toe (afzuigkanalen). De nieuwere typen beschikken over een gelijkstroomventilator die energiezuiniger is dan wisselstroom.</t>
  </si>
  <si>
    <t>Balansventilatie is herkenbaar aan twee kanalen naar buiten toe (afvoerkanaal en aanvoerkanaal) en twee kanalen naar binnen (afzuigkanaal en inblaaskanaal). Bij balansventilatie zonder warmteterugwinning zit er geen warmtewisselaar in de ventilatie-unit.</t>
  </si>
  <si>
    <t>Balansventilatie is herkenbaar aan twee kanalen naar buiten toe (afvoerkanaal en aanvoerkanaal) en twee kanalen naar binnen (afzuigkanaal en inblaaskanaal). Bij balansventilatie met warmteterugwinning zit er een warmtewisselaar in de ventilatie-unit.</t>
  </si>
  <si>
    <t>PV-panelen leveren alleen stroom en hebben alleen elektrische bekabeling.</t>
  </si>
  <si>
    <t>PVT-panelen leveren stroom en warmte en hebben zowel elektrische bekabeling als een waterleiding. Ze zien er nagenoeg hetzelfde uit als PV-panelen. Ze zijn iets dikker en zijn aan de binnenzijde van het dak herkenbaar doordat behalve elektrische leidingen er ook een waterleiding naar de panelen loopt.</t>
  </si>
  <si>
    <t>Zonnecollectoren leveren alleen warmte en hebben alleen een waterleiding. Uiterlijk zijn er grote verschillen tussen verschillende typen collectoren. Er bestaan buiscollectoren die eenvoudig herkenbaar zijn omdat ze er heel anders uitzien dan PV/PVT-panelen. Maar er zijn ook zonnecollectoren die erg lijken op PV/PVT-panelen. Deze zijn van binnenuit herkenbaar omdat er alleen een waterleiding naar de panelen loopt.</t>
  </si>
  <si>
    <t>Windturbines zijn er in vele varianten maar altijd duidelijk herkenbaar.</t>
  </si>
  <si>
    <t>Mini waterkrachtcentrales komen we maar zelden tegen. Alleen locaties met stromend oppervlaktewater of enig verval zijn geschikt voor dergelijke systemen.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</si>
</sst>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62" x14ac:knownFonts="1">
    <font>
      <sz val="11"/>
      <color theme="1"/>
      <name val="Calibri"/>
      <family val="2"/>
      <scheme val="minor"/>
    </font>
    <font>
      <sz val="10"/>
      <color theme="1"/>
      <name val="arial"/>
      <family val="2"/>
    </font>
    <font>
      <sz val="10"/>
      <color rgb="FF000000"/>
      <name val="Arial"/>
      <family val="2"/>
    </font>
    <font>
      <b/>
      <sz val="10"/>
      <color rgb="FF000000"/>
      <name val="Arial"/>
      <family val="2"/>
    </font>
    <font>
      <b/>
      <sz val="11"/>
      <color theme="1"/>
      <name val="Arial"/>
      <family val="2"/>
    </font>
    <font>
      <sz val="11"/>
      <color theme="1"/>
      <name val="Arial"/>
      <family val="2"/>
    </font>
    <font>
      <sz val="10"/>
      <color theme="1"/>
      <name val="Arial"/>
      <family val="2"/>
    </font>
    <font>
      <i/>
      <sz val="10"/>
      <color rgb="FF000000"/>
      <name val="Arial"/>
      <family val="2"/>
    </font>
    <font>
      <sz val="8"/>
      <color rgb="FF000000"/>
      <name val="Arial"/>
      <family val="2"/>
    </font>
    <font>
      <i/>
      <sz val="10"/>
      <color theme="1"/>
      <name val="Arial"/>
      <family val="2"/>
    </font>
    <font>
      <sz val="8"/>
      <color theme="1"/>
      <name val="arial"/>
      <family val="2"/>
    </font>
    <font>
      <sz val="11"/>
      <color theme="1"/>
      <name val="Calibri"/>
      <family val="2"/>
      <scheme val="minor"/>
    </font>
    <font>
      <sz val="8"/>
      <color theme="1"/>
      <name val="Calibri"/>
      <family val="2"/>
      <scheme val="minor"/>
    </font>
    <font>
      <b/>
      <u/>
      <sz val="10"/>
      <color rgb="FF000000"/>
      <name val="Arial"/>
      <family val="2"/>
    </font>
    <font>
      <b/>
      <sz val="12"/>
      <color rgb="FF000000"/>
      <name val="Arial"/>
      <family val="2"/>
    </font>
    <font>
      <b/>
      <sz val="12"/>
      <color theme="1"/>
      <name val="Arial"/>
      <family val="2"/>
    </font>
    <font>
      <sz val="12"/>
      <color theme="1"/>
      <name val="Arial"/>
      <family val="2"/>
    </font>
    <font>
      <b/>
      <sz val="12"/>
      <color rgb="FFFF0000"/>
      <name val="arial"/>
      <family val="2"/>
    </font>
    <font>
      <i/>
      <sz val="8"/>
      <color rgb="FF000000"/>
      <name val="Arial"/>
      <family val="2"/>
    </font>
    <font>
      <i/>
      <sz val="8"/>
      <color theme="1"/>
      <name val="Arial"/>
      <family val="2"/>
    </font>
    <font>
      <sz val="10"/>
      <color theme="1"/>
      <name val="Calibri"/>
      <family val="2"/>
      <scheme val="minor"/>
    </font>
    <font>
      <b/>
      <sz val="8"/>
      <color rgb="FF000000"/>
      <name val="Arial"/>
      <family val="2"/>
    </font>
    <font>
      <b/>
      <u/>
      <sz val="8"/>
      <color rgb="FF000000"/>
      <name val="Arial"/>
      <family val="2"/>
    </font>
    <font>
      <b/>
      <sz val="8"/>
      <color theme="1"/>
      <name val="Arial"/>
      <family val="2"/>
    </font>
    <font>
      <b/>
      <i/>
      <sz val="10"/>
      <color rgb="FF000000"/>
      <name val="Arial"/>
      <family val="2"/>
    </font>
    <font>
      <sz val="12"/>
      <color rgb="FF000000"/>
      <name val="Arial"/>
      <family val="2"/>
    </font>
    <font>
      <b/>
      <sz val="14"/>
      <color rgb="FF000000"/>
      <name val="Arial"/>
      <family val="2"/>
    </font>
    <font>
      <sz val="14"/>
      <color theme="1"/>
      <name val="Calibri"/>
      <family val="2"/>
      <scheme val="minor"/>
    </font>
    <font>
      <i/>
      <sz val="12"/>
      <color rgb="FF000000"/>
      <name val="Arial"/>
      <family val="2"/>
    </font>
    <font>
      <b/>
      <sz val="14"/>
      <color theme="1"/>
      <name val="arial"/>
      <family val="2"/>
    </font>
    <font>
      <b/>
      <i/>
      <sz val="8"/>
      <color rgb="FF000000"/>
      <name val="Arial"/>
      <family val="2"/>
    </font>
    <font>
      <b/>
      <sz val="8"/>
      <color theme="4" tint="-0.249977111117893"/>
      <name val="Arial"/>
      <family val="2"/>
    </font>
    <font>
      <sz val="8"/>
      <name val="Arial"/>
      <family val="2"/>
    </font>
    <font>
      <vertAlign val="superscript"/>
      <sz val="8"/>
      <name val="Arial"/>
      <family val="2"/>
    </font>
    <font>
      <vertAlign val="superscript"/>
      <sz val="8"/>
      <color rgb="FF000000"/>
      <name val="Arial"/>
      <family val="2"/>
    </font>
    <font>
      <b/>
      <sz val="10"/>
      <color rgb="FFFF0000"/>
      <name val="Arial"/>
      <family val="2"/>
    </font>
    <font>
      <b/>
      <i/>
      <sz val="10"/>
      <name val="Arial"/>
      <family val="2"/>
    </font>
    <font>
      <b/>
      <i/>
      <sz val="11"/>
      <color theme="1"/>
      <name val="Calibri"/>
      <family val="2"/>
      <scheme val="minor"/>
    </font>
    <font>
      <b/>
      <i/>
      <sz val="11"/>
      <name val="Calibri"/>
      <family val="2"/>
      <scheme val="minor"/>
    </font>
    <font>
      <b/>
      <i/>
      <sz val="10"/>
      <color theme="1"/>
      <name val="arial"/>
      <family val="2"/>
    </font>
    <font>
      <sz val="8"/>
      <color theme="4" tint="-0.249977111117893"/>
      <name val="arial"/>
      <family val="2"/>
    </font>
    <font>
      <i/>
      <sz val="8"/>
      <color theme="4" tint="-0.249977111117893"/>
      <name val="arial"/>
      <family val="2"/>
    </font>
    <font>
      <i/>
      <sz val="11"/>
      <color theme="1"/>
      <name val="Arial"/>
      <family val="2"/>
    </font>
    <font>
      <b/>
      <i/>
      <sz val="10"/>
      <color rgb="FFFF0000"/>
      <name val="Arial"/>
      <family val="2"/>
    </font>
    <font>
      <i/>
      <sz val="10"/>
      <color rgb="FFFF0000"/>
      <name val="Arial"/>
      <family val="2"/>
    </font>
    <font>
      <b/>
      <sz val="11"/>
      <color rgb="FFFF0000"/>
      <name val="Calibri"/>
      <family val="2"/>
      <scheme val="minor"/>
    </font>
    <font>
      <b/>
      <sz val="10"/>
      <color rgb="FFFF0000"/>
      <name val="Calibri"/>
      <family val="2"/>
      <scheme val="minor"/>
    </font>
    <font>
      <b/>
      <sz val="10"/>
      <color theme="1"/>
      <name val="Calibri"/>
      <family val="2"/>
      <scheme val="minor"/>
    </font>
    <font>
      <sz val="10"/>
      <color rgb="FFFF0000"/>
      <name val="Calibri"/>
      <family val="2"/>
      <scheme val="minor"/>
    </font>
    <font>
      <i/>
      <sz val="10"/>
      <color rgb="FFFF0000"/>
      <name val="Calibri"/>
      <family val="2"/>
      <scheme val="minor"/>
    </font>
    <font>
      <i/>
      <sz val="14"/>
      <color rgb="FFC00000"/>
      <name val="Arial"/>
      <family val="2"/>
    </font>
    <font>
      <b/>
      <sz val="28"/>
      <color rgb="FF000000"/>
      <name val="Arial"/>
      <family val="2"/>
    </font>
    <font>
      <b/>
      <sz val="10"/>
      <color theme="1"/>
      <name val="arial"/>
      <family val="2"/>
    </font>
    <font>
      <b/>
      <sz val="11"/>
      <color theme="1"/>
      <name val="Calibri"/>
      <family val="2"/>
      <scheme val="minor"/>
    </font>
    <font>
      <b/>
      <sz val="28"/>
      <color theme="1"/>
      <name val="arial"/>
      <family val="2"/>
    </font>
    <font>
      <b/>
      <sz val="12"/>
      <name val="arial"/>
      <family val="2"/>
    </font>
    <font>
      <sz val="10"/>
      <name val="arial"/>
      <family val="2"/>
    </font>
    <font>
      <b/>
      <sz val="10"/>
      <name val="arial"/>
      <family val="2"/>
    </font>
    <font>
      <sz val="12"/>
      <color theme="1"/>
      <name val="Calibri"/>
      <family val="2"/>
      <scheme val="minor"/>
    </font>
    <font>
      <b/>
      <sz val="8"/>
      <name val="arial"/>
      <family val="2"/>
    </font>
    <font>
      <b/>
      <sz val="12"/>
      <color theme="1"/>
      <name val="Calibri"/>
      <family val="2"/>
      <scheme val="minor"/>
    </font>
    <font>
      <sz val="8"/>
      <color rgb="FF000000"/>
      <name val="Segoe UI"/>
      <charset val="1"/>
    </font>
  </fonts>
  <fills count="9">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2">
    <xf numFmtId="0" fontId="0" fillId="0" borderId="0"/>
    <xf numFmtId="9" fontId="11" fillId="0" borderId="0" applyFont="0" applyFill="0" applyBorder="0" applyAlignment="0" applyProtection="0"/>
  </cellStyleXfs>
  <cellXfs count="422">
    <xf numFmtId="0" fontId="0" fillId="0" borderId="0" xfId="0"/>
    <xf numFmtId="0" fontId="6" fillId="3" borderId="5" xfId="0" applyFont="1" applyFill="1" applyBorder="1"/>
    <xf numFmtId="0" fontId="6" fillId="3" borderId="6" xfId="0" applyFont="1" applyFill="1" applyBorder="1"/>
    <xf numFmtId="0" fontId="4" fillId="3" borderId="0" xfId="0" applyFont="1" applyFill="1"/>
    <xf numFmtId="0" fontId="2" fillId="3" borderId="4" xfId="0" applyFont="1" applyFill="1" applyBorder="1" applyAlignment="1">
      <alignment vertical="center"/>
    </xf>
    <xf numFmtId="0" fontId="2" fillId="3" borderId="8" xfId="0" applyFont="1" applyFill="1" applyBorder="1" applyAlignment="1">
      <alignment vertical="center"/>
    </xf>
    <xf numFmtId="0" fontId="6" fillId="3" borderId="0" xfId="0" applyFont="1" applyFill="1"/>
    <xf numFmtId="0" fontId="2" fillId="3" borderId="9" xfId="0" applyFont="1" applyFill="1" applyBorder="1" applyAlignment="1">
      <alignment vertical="center"/>
    </xf>
    <xf numFmtId="0" fontId="2" fillId="3" borderId="11" xfId="0" applyFont="1" applyFill="1" applyBorder="1" applyAlignment="1">
      <alignment vertical="center"/>
    </xf>
    <xf numFmtId="0" fontId="4" fillId="3" borderId="0" xfId="0" applyFont="1" applyFill="1" applyAlignment="1">
      <alignment wrapText="1"/>
    </xf>
    <xf numFmtId="0" fontId="6" fillId="3" borderId="0" xfId="0" applyFont="1" applyFill="1" applyAlignment="1">
      <alignment wrapText="1"/>
    </xf>
    <xf numFmtId="0" fontId="2" fillId="3" borderId="8" xfId="0" applyFont="1" applyFill="1" applyBorder="1"/>
    <xf numFmtId="0" fontId="2" fillId="3" borderId="9" xfId="0" applyFont="1" applyFill="1" applyBorder="1"/>
    <xf numFmtId="0" fontId="2" fillId="3" borderId="11" xfId="0" applyFont="1" applyFill="1" applyBorder="1"/>
    <xf numFmtId="0" fontId="3" fillId="3" borderId="4" xfId="0" applyFont="1" applyFill="1" applyBorder="1"/>
    <xf numFmtId="0" fontId="2" fillId="3" borderId="9" xfId="0" applyFont="1" applyFill="1" applyBorder="1" applyAlignment="1">
      <alignment vertical="top"/>
    </xf>
    <xf numFmtId="0" fontId="2" fillId="3" borderId="5" xfId="0" applyFont="1" applyFill="1" applyBorder="1"/>
    <xf numFmtId="0" fontId="3" fillId="3" borderId="4"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1" fillId="3" borderId="0" xfId="0" applyFont="1" applyFill="1"/>
    <xf numFmtId="0" fontId="29" fillId="3" borderId="0" xfId="0" applyFont="1" applyFill="1"/>
    <xf numFmtId="0" fontId="4" fillId="0" borderId="0" xfId="0" applyFont="1" applyAlignment="1">
      <alignment vertical="center"/>
    </xf>
    <xf numFmtId="0" fontId="23" fillId="0" borderId="0" xfId="0" applyFont="1" applyAlignment="1">
      <alignment vertical="center"/>
    </xf>
    <xf numFmtId="0" fontId="6" fillId="0" borderId="0" xfId="0" applyFont="1" applyAlignment="1">
      <alignment vertical="center"/>
    </xf>
    <xf numFmtId="0" fontId="15" fillId="0" borderId="0" xfId="0" applyFont="1" applyAlignment="1">
      <alignment horizontal="left" vertical="center"/>
    </xf>
    <xf numFmtId="9" fontId="6" fillId="0" borderId="0" xfId="1" applyFont="1" applyFill="1" applyBorder="1" applyAlignment="1" applyProtection="1">
      <alignment vertical="center"/>
    </xf>
    <xf numFmtId="0" fontId="1" fillId="0" borderId="0" xfId="0" applyFont="1" applyAlignment="1">
      <alignment vertical="center"/>
    </xf>
    <xf numFmtId="0" fontId="16" fillId="0" borderId="0" xfId="0" applyFont="1" applyAlignment="1">
      <alignment vertical="center"/>
    </xf>
    <xf numFmtId="0" fontId="10" fillId="0" borderId="0" xfId="0" applyFont="1"/>
    <xf numFmtId="0" fontId="23"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vertical="center"/>
    </xf>
    <xf numFmtId="0" fontId="25" fillId="0" borderId="0" xfId="0" applyFont="1" applyAlignment="1">
      <alignment horizontal="left" vertical="center"/>
    </xf>
    <xf numFmtId="0" fontId="5" fillId="0" borderId="0" xfId="0" applyFont="1" applyAlignment="1">
      <alignment horizontal="left" vertical="top" wrapText="1" indent="1"/>
    </xf>
    <xf numFmtId="0" fontId="5" fillId="0" borderId="0" xfId="0" applyFont="1" applyAlignment="1">
      <alignment vertical="top" wrapText="1"/>
    </xf>
    <xf numFmtId="0" fontId="1" fillId="0" borderId="0" xfId="0" applyFont="1" applyAlignment="1">
      <alignment horizontal="left" vertical="center" indent="1"/>
    </xf>
    <xf numFmtId="0" fontId="19" fillId="0" borderId="0" xfId="0" applyFont="1" applyAlignment="1">
      <alignment horizontal="center" vertical="center"/>
    </xf>
    <xf numFmtId="0" fontId="2" fillId="0" borderId="7" xfId="0" applyFont="1" applyBorder="1" applyAlignment="1">
      <alignment horizontal="left" vertical="center" indent="1"/>
    </xf>
    <xf numFmtId="0" fontId="8" fillId="0" borderId="8" xfId="0" applyFont="1" applyBorder="1" applyAlignment="1">
      <alignment horizontal="left" vertical="center"/>
    </xf>
    <xf numFmtId="0" fontId="2" fillId="0" borderId="0" xfId="0" applyFont="1" applyAlignment="1">
      <alignment horizontal="left" vertical="center" indent="1"/>
    </xf>
    <xf numFmtId="0" fontId="7" fillId="0" borderId="0" xfId="0" applyFont="1" applyAlignment="1">
      <alignment horizontal="left" vertical="center" indent="1"/>
    </xf>
    <xf numFmtId="0" fontId="18" fillId="0" borderId="9" xfId="0" applyFont="1" applyBorder="1" applyAlignment="1">
      <alignment vertical="center"/>
    </xf>
    <xf numFmtId="9" fontId="2" fillId="0" borderId="0" xfId="1" applyFont="1" applyFill="1" applyBorder="1" applyAlignment="1" applyProtection="1">
      <alignment horizontal="left" vertical="center" indent="1"/>
    </xf>
    <xf numFmtId="9" fontId="8" fillId="0" borderId="7" xfId="1" applyFont="1" applyFill="1" applyBorder="1" applyAlignment="1" applyProtection="1">
      <alignment vertical="center"/>
    </xf>
    <xf numFmtId="0" fontId="8" fillId="0" borderId="9" xfId="0" applyFont="1" applyBorder="1" applyAlignment="1">
      <alignment vertical="center"/>
    </xf>
    <xf numFmtId="0" fontId="2" fillId="0" borderId="10" xfId="0" applyFont="1" applyBorder="1" applyAlignment="1">
      <alignment horizontal="left" vertical="center" indent="1"/>
    </xf>
    <xf numFmtId="0" fontId="8" fillId="0" borderId="10" xfId="0" applyFont="1" applyBorder="1" applyAlignment="1">
      <alignment vertical="center"/>
    </xf>
    <xf numFmtId="0" fontId="8" fillId="0" borderId="2" xfId="0" applyFont="1" applyBorder="1" applyAlignment="1">
      <alignment vertical="top" wrapText="1"/>
    </xf>
    <xf numFmtId="0" fontId="2" fillId="0" borderId="2" xfId="0" applyFont="1" applyBorder="1" applyAlignment="1">
      <alignment horizontal="left" vertical="center" indent="1"/>
    </xf>
    <xf numFmtId="0" fontId="8" fillId="0" borderId="2" xfId="0" applyFont="1" applyBorder="1" applyAlignment="1">
      <alignment vertical="center"/>
    </xf>
    <xf numFmtId="0" fontId="7" fillId="0" borderId="13" xfId="0" applyFont="1" applyBorder="1" applyAlignment="1">
      <alignment horizontal="left" vertical="center" indent="1"/>
    </xf>
    <xf numFmtId="0" fontId="8" fillId="0" borderId="9" xfId="0" applyFont="1" applyBorder="1" applyAlignment="1">
      <alignment horizontal="left" vertical="center"/>
    </xf>
    <xf numFmtId="0" fontId="2" fillId="0" borderId="14" xfId="0" applyFont="1" applyBorder="1" applyAlignment="1">
      <alignment horizontal="left" vertical="center" indent="1"/>
    </xf>
    <xf numFmtId="0" fontId="8" fillId="0" borderId="11" xfId="0" applyFont="1" applyBorder="1" applyAlignment="1">
      <alignment vertical="center"/>
    </xf>
    <xf numFmtId="0" fontId="13" fillId="0" borderId="13" xfId="0" applyFont="1" applyBorder="1" applyAlignment="1">
      <alignment horizontal="left" vertical="center" indent="1"/>
    </xf>
    <xf numFmtId="0" fontId="0" fillId="0" borderId="10" xfId="0" applyBorder="1"/>
    <xf numFmtId="0" fontId="22" fillId="0" borderId="7" xfId="0" applyFont="1" applyBorder="1" applyAlignment="1">
      <alignment vertical="center"/>
    </xf>
    <xf numFmtId="0" fontId="8" fillId="0" borderId="8" xfId="0" applyFont="1" applyBorder="1" applyAlignment="1">
      <alignment vertical="center"/>
    </xf>
    <xf numFmtId="0" fontId="8" fillId="0" borderId="0" xfId="0" applyFont="1" applyAlignment="1">
      <alignment vertical="center" wrapText="1"/>
    </xf>
    <xf numFmtId="0" fontId="1" fillId="0" borderId="13" xfId="0" applyFont="1" applyBorder="1" applyAlignment="1">
      <alignment horizontal="left" vertical="center" indent="1"/>
    </xf>
    <xf numFmtId="0" fontId="1" fillId="0" borderId="14" xfId="0" applyFont="1" applyBorder="1" applyAlignment="1">
      <alignment horizontal="left" vertical="center" indent="1"/>
    </xf>
    <xf numFmtId="0" fontId="18" fillId="0" borderId="7" xfId="0" applyFont="1" applyBorder="1" applyAlignment="1">
      <alignment vertical="center"/>
    </xf>
    <xf numFmtId="0" fontId="8" fillId="0" borderId="0" xfId="0" applyFont="1" applyAlignment="1">
      <alignment vertical="top" wrapText="1"/>
    </xf>
    <xf numFmtId="0" fontId="0" fillId="0" borderId="2" xfId="0" applyBorder="1"/>
    <xf numFmtId="0" fontId="3" fillId="0" borderId="0" xfId="0" applyFont="1" applyAlignment="1">
      <alignment horizontal="left" vertical="center" indent="1"/>
    </xf>
    <xf numFmtId="0" fontId="21" fillId="0" borderId="2" xfId="0" applyFont="1" applyBorder="1" applyAlignment="1">
      <alignment vertical="center"/>
    </xf>
    <xf numFmtId="0" fontId="21" fillId="0" borderId="0" xfId="0" applyFont="1" applyAlignment="1">
      <alignment vertical="center"/>
    </xf>
    <xf numFmtId="0" fontId="21" fillId="0" borderId="8" xfId="0" applyFont="1" applyBorder="1" applyAlignment="1">
      <alignment vertical="center"/>
    </xf>
    <xf numFmtId="0" fontId="0" fillId="0" borderId="7" xfId="0" applyBorder="1"/>
    <xf numFmtId="0" fontId="8" fillId="0" borderId="7" xfId="0" applyFont="1" applyBorder="1" applyAlignment="1">
      <alignment vertical="center" wrapText="1"/>
    </xf>
    <xf numFmtId="0" fontId="14" fillId="5" borderId="2" xfId="0" applyFont="1" applyFill="1" applyBorder="1" applyAlignment="1">
      <alignment horizontal="left" vertical="top" wrapText="1"/>
    </xf>
    <xf numFmtId="0" fontId="14" fillId="5" borderId="2" xfId="0" applyFont="1" applyFill="1" applyBorder="1" applyAlignment="1">
      <alignment horizontal="left" vertical="center" indent="1"/>
    </xf>
    <xf numFmtId="0" fontId="14" fillId="5" borderId="2" xfId="0" applyFont="1" applyFill="1" applyBorder="1" applyAlignment="1">
      <alignment vertical="center"/>
    </xf>
    <xf numFmtId="0" fontId="14" fillId="5" borderId="2" xfId="0" applyFont="1" applyFill="1" applyBorder="1" applyAlignment="1">
      <alignment horizontal="left" vertical="center"/>
    </xf>
    <xf numFmtId="0" fontId="14" fillId="5" borderId="7" xfId="0" applyFont="1" applyFill="1" applyBorder="1" applyAlignment="1">
      <alignment horizontal="left" vertical="center"/>
    </xf>
    <xf numFmtId="0" fontId="15" fillId="5" borderId="2" xfId="0" applyFont="1" applyFill="1" applyBorder="1" applyAlignment="1">
      <alignment horizontal="left" vertical="top" wrapText="1"/>
    </xf>
    <xf numFmtId="0" fontId="5" fillId="0" borderId="0" xfId="0" applyFont="1" applyAlignment="1">
      <alignment horizontal="left" vertical="center" indent="1"/>
    </xf>
    <xf numFmtId="0" fontId="2" fillId="0" borderId="13" xfId="0" applyFont="1" applyBorder="1" applyAlignment="1">
      <alignment horizontal="left" vertical="center" indent="1"/>
    </xf>
    <xf numFmtId="0" fontId="0" fillId="0" borderId="9" xfId="0" applyBorder="1" applyAlignment="1">
      <alignment horizontal="left" indent="1"/>
    </xf>
    <xf numFmtId="0" fontId="0" fillId="0" borderId="0" xfId="0" applyAlignment="1">
      <alignment horizontal="left" wrapText="1" indent="1"/>
    </xf>
    <xf numFmtId="0" fontId="8" fillId="0" borderId="7" xfId="0" applyFont="1" applyBorder="1" applyAlignment="1">
      <alignment vertical="center"/>
    </xf>
    <xf numFmtId="0" fontId="10" fillId="0" borderId="7" xfId="0" applyFont="1" applyBorder="1" applyAlignment="1">
      <alignment vertical="center"/>
    </xf>
    <xf numFmtId="0" fontId="8" fillId="0" borderId="0" xfId="0" applyFont="1" applyAlignment="1">
      <alignment vertical="center"/>
    </xf>
    <xf numFmtId="0" fontId="0" fillId="6" borderId="0" xfId="0" applyFill="1"/>
    <xf numFmtId="0" fontId="31" fillId="6" borderId="0" xfId="0" applyFont="1" applyFill="1" applyAlignment="1">
      <alignment horizontal="left" vertical="center"/>
    </xf>
    <xf numFmtId="0" fontId="8" fillId="7" borderId="0" xfId="0" applyFont="1" applyFill="1" applyAlignment="1">
      <alignment vertical="center"/>
    </xf>
    <xf numFmtId="0" fontId="0" fillId="7" borderId="0" xfId="0" applyFill="1"/>
    <xf numFmtId="0" fontId="32" fillId="7" borderId="0" xfId="0" applyFont="1" applyFill="1" applyAlignment="1">
      <alignment horizontal="left" vertical="center"/>
    </xf>
    <xf numFmtId="0" fontId="31" fillId="7" borderId="0" xfId="0" applyFont="1" applyFill="1" applyAlignment="1">
      <alignment horizontal="left" vertical="center"/>
    </xf>
    <xf numFmtId="0" fontId="32" fillId="6" borderId="0" xfId="0" applyFont="1" applyFill="1" applyAlignment="1">
      <alignment horizontal="left" vertical="center"/>
    </xf>
    <xf numFmtId="0" fontId="2" fillId="6" borderId="13" xfId="0" applyFont="1" applyFill="1" applyBorder="1" applyAlignment="1">
      <alignment horizontal="left" vertical="center" indent="1"/>
    </xf>
    <xf numFmtId="0" fontId="2" fillId="7" borderId="13" xfId="0" applyFont="1" applyFill="1" applyBorder="1" applyAlignment="1">
      <alignment horizontal="left" vertical="center" indent="1"/>
    </xf>
    <xf numFmtId="0" fontId="2" fillId="7" borderId="0" xfId="0" applyFont="1" applyFill="1" applyAlignment="1">
      <alignment horizontal="left" vertical="center" indent="1"/>
    </xf>
    <xf numFmtId="0" fontId="2" fillId="6" borderId="0" xfId="0" applyFont="1" applyFill="1" applyAlignment="1">
      <alignment horizontal="left" vertical="center" indent="1"/>
    </xf>
    <xf numFmtId="0" fontId="0" fillId="6" borderId="0" xfId="0" applyFill="1" applyAlignment="1">
      <alignment horizontal="left" indent="1"/>
    </xf>
    <xf numFmtId="0" fontId="20" fillId="6" borderId="13" xfId="0" applyFont="1" applyFill="1" applyBorder="1" applyAlignment="1">
      <alignment horizontal="left" vertical="center" indent="1"/>
    </xf>
    <xf numFmtId="0" fontId="0" fillId="7" borderId="0" xfId="0" applyFill="1" applyAlignment="1">
      <alignment horizontal="left" indent="1"/>
    </xf>
    <xf numFmtId="0" fontId="20" fillId="7" borderId="13" xfId="0" applyFont="1" applyFill="1" applyBorder="1" applyAlignment="1">
      <alignment horizontal="left" vertical="center" indent="1"/>
    </xf>
    <xf numFmtId="0" fontId="8" fillId="0" borderId="10" xfId="0" applyFont="1" applyBorder="1" applyAlignment="1">
      <alignment horizontal="left" vertical="center"/>
    </xf>
    <xf numFmtId="0" fontId="14" fillId="5" borderId="1" xfId="0" applyFont="1" applyFill="1" applyBorder="1" applyAlignment="1">
      <alignment horizontal="left" vertical="center" wrapText="1" indent="1"/>
    </xf>
    <xf numFmtId="0" fontId="30" fillId="2" borderId="8" xfId="0" applyFont="1" applyFill="1" applyBorder="1" applyAlignment="1">
      <alignment horizontal="center" vertical="center"/>
    </xf>
    <xf numFmtId="0" fontId="8" fillId="0" borderId="1" xfId="0" applyFont="1" applyBorder="1" applyAlignment="1">
      <alignment horizontal="left" vertical="center" wrapText="1" indent="1"/>
    </xf>
    <xf numFmtId="0" fontId="18" fillId="4" borderId="4" xfId="0" applyFont="1" applyFill="1" applyBorder="1" applyAlignment="1">
      <alignment horizontal="center" vertical="top" wrapText="1"/>
    </xf>
    <xf numFmtId="0" fontId="30" fillId="2" borderId="3" xfId="0" applyFont="1" applyFill="1" applyBorder="1" applyAlignment="1">
      <alignment horizontal="center" vertical="center"/>
    </xf>
    <xf numFmtId="0" fontId="15" fillId="5" borderId="1" xfId="0" applyFont="1" applyFill="1" applyBorder="1" applyAlignment="1">
      <alignment horizontal="left" vertical="center" wrapText="1" indent="1"/>
    </xf>
    <xf numFmtId="0" fontId="3" fillId="0" borderId="13" xfId="0" applyFont="1" applyBorder="1" applyAlignment="1">
      <alignment horizontal="left" indent="1"/>
    </xf>
    <xf numFmtId="0" fontId="37" fillId="0" borderId="0" xfId="0" applyFont="1" applyAlignment="1">
      <alignment horizontal="left" vertical="center" wrapText="1" indent="1"/>
    </xf>
    <xf numFmtId="0" fontId="31" fillId="0" borderId="0" xfId="0" applyFont="1" applyAlignment="1">
      <alignment horizontal="left" vertical="center"/>
    </xf>
    <xf numFmtId="0" fontId="24" fillId="0" borderId="13" xfId="0" applyFont="1" applyBorder="1" applyAlignment="1">
      <alignment horizontal="left" vertical="center" wrapText="1" indent="1"/>
    </xf>
    <xf numFmtId="0" fontId="24" fillId="0" borderId="0" xfId="0" applyFont="1" applyAlignment="1">
      <alignment horizontal="left" vertical="center" wrapText="1" indent="1"/>
    </xf>
    <xf numFmtId="0" fontId="37" fillId="6" borderId="0" xfId="0" applyFont="1" applyFill="1" applyAlignment="1">
      <alignment horizontal="left" vertical="center" wrapText="1" indent="1"/>
    </xf>
    <xf numFmtId="0" fontId="1" fillId="6" borderId="13" xfId="0" applyFont="1" applyFill="1" applyBorder="1" applyAlignment="1">
      <alignment horizontal="left" vertical="center" indent="1"/>
    </xf>
    <xf numFmtId="0" fontId="37" fillId="0" borderId="0" xfId="0" applyFont="1" applyAlignment="1">
      <alignment horizontal="left" vertical="center" indent="1"/>
    </xf>
    <xf numFmtId="0" fontId="37" fillId="6" borderId="0" xfId="0" applyFont="1" applyFill="1" applyAlignment="1">
      <alignment horizontal="left" vertical="center" indent="1"/>
    </xf>
    <xf numFmtId="0" fontId="2" fillId="7" borderId="13" xfId="0" applyFont="1" applyFill="1" applyBorder="1" applyAlignment="1">
      <alignment horizontal="left" vertical="center" wrapText="1" indent="1"/>
    </xf>
    <xf numFmtId="0" fontId="0" fillId="7" borderId="0" xfId="0" applyFill="1" applyAlignment="1">
      <alignment horizontal="left" wrapText="1" indent="1"/>
    </xf>
    <xf numFmtId="0" fontId="1" fillId="7" borderId="13" xfId="0" applyFont="1" applyFill="1" applyBorder="1" applyAlignment="1">
      <alignment horizontal="left" vertical="center" wrapText="1" indent="1"/>
    </xf>
    <xf numFmtId="0" fontId="0" fillId="7" borderId="13" xfId="0" applyFill="1" applyBorder="1" applyAlignment="1">
      <alignment horizontal="left" wrapText="1" indent="1"/>
    </xf>
    <xf numFmtId="0" fontId="1" fillId="7" borderId="13" xfId="0" applyFont="1" applyFill="1" applyBorder="1" applyAlignment="1">
      <alignment horizontal="left" vertical="center" indent="1"/>
    </xf>
    <xf numFmtId="0" fontId="5" fillId="6" borderId="0" xfId="0" applyFont="1" applyFill="1" applyAlignment="1">
      <alignment vertical="center"/>
    </xf>
    <xf numFmtId="0" fontId="5" fillId="7" borderId="0" xfId="0" applyFont="1" applyFill="1" applyAlignment="1">
      <alignment vertical="center"/>
    </xf>
    <xf numFmtId="0" fontId="10" fillId="7" borderId="0" xfId="0" applyFont="1" applyFill="1" applyAlignment="1">
      <alignment vertical="center"/>
    </xf>
    <xf numFmtId="0" fontId="21" fillId="5" borderId="2" xfId="0" applyFont="1" applyFill="1" applyBorder="1" applyAlignment="1">
      <alignment vertical="center"/>
    </xf>
    <xf numFmtId="0" fontId="30" fillId="0" borderId="0" xfId="0" applyFont="1" applyAlignment="1">
      <alignment horizontal="left" vertical="center" wrapText="1" indent="1"/>
    </xf>
    <xf numFmtId="0" fontId="30" fillId="0" borderId="0" xfId="0" applyFont="1" applyAlignment="1">
      <alignment horizontal="left" vertical="center" indent="1"/>
    </xf>
    <xf numFmtId="0" fontId="10" fillId="6" borderId="0" xfId="0" applyFont="1" applyFill="1"/>
    <xf numFmtId="0" fontId="10" fillId="7" borderId="0" xfId="0" applyFont="1" applyFill="1"/>
    <xf numFmtId="0" fontId="10" fillId="0" borderId="10" xfId="0" applyFont="1" applyBorder="1"/>
    <xf numFmtId="0" fontId="10" fillId="6" borderId="0" xfId="0" applyFont="1" applyFill="1" applyProtection="1">
      <protection locked="0"/>
    </xf>
    <xf numFmtId="0" fontId="10" fillId="7" borderId="0" xfId="0" applyFont="1" applyFill="1" applyProtection="1">
      <protection locked="0"/>
    </xf>
    <xf numFmtId="0" fontId="10" fillId="0" borderId="0" xfId="0" quotePrefix="1" applyFont="1" applyAlignment="1">
      <alignment vertical="center"/>
    </xf>
    <xf numFmtId="0" fontId="10" fillId="0" borderId="0" xfId="0" quotePrefix="1" applyFont="1"/>
    <xf numFmtId="9" fontId="10" fillId="0" borderId="0" xfId="1" applyFont="1" applyFill="1" applyBorder="1" applyAlignment="1" applyProtection="1">
      <alignment vertical="center"/>
    </xf>
    <xf numFmtId="0" fontId="12" fillId="0" borderId="0" xfId="0" applyFont="1"/>
    <xf numFmtId="0" fontId="36" fillId="0" borderId="12" xfId="0" applyFont="1" applyBorder="1" applyAlignment="1">
      <alignment horizontal="left" vertical="center" indent="1"/>
    </xf>
    <xf numFmtId="0" fontId="18" fillId="0" borderId="0" xfId="0" applyFont="1" applyAlignment="1">
      <alignment vertical="center"/>
    </xf>
    <xf numFmtId="0" fontId="10" fillId="0" borderId="0" xfId="0" applyFont="1" applyAlignment="1">
      <alignment vertical="center"/>
    </xf>
    <xf numFmtId="0" fontId="24" fillId="0" borderId="12" xfId="0" applyFont="1" applyBorder="1" applyAlignment="1">
      <alignment horizontal="left" vertical="center" indent="1"/>
    </xf>
    <xf numFmtId="0" fontId="24" fillId="0" borderId="13" xfId="0" applyFont="1" applyBorder="1" applyAlignment="1">
      <alignment horizontal="left" vertical="center" indent="1"/>
    </xf>
    <xf numFmtId="0" fontId="24" fillId="0" borderId="0" xfId="0" applyFont="1" applyAlignment="1">
      <alignment horizontal="left" vertical="center" indent="1"/>
    </xf>
    <xf numFmtId="0" fontId="24" fillId="0" borderId="9" xfId="0" applyFont="1" applyBorder="1" applyAlignment="1">
      <alignment horizontal="left" vertical="center" indent="1"/>
    </xf>
    <xf numFmtId="0" fontId="18" fillId="0" borderId="0" xfId="0" applyFont="1"/>
    <xf numFmtId="0" fontId="18" fillId="0" borderId="10" xfId="0" applyFont="1" applyBorder="1" applyAlignment="1">
      <alignment vertical="center"/>
    </xf>
    <xf numFmtId="0" fontId="10" fillId="0" borderId="10" xfId="0" applyFont="1" applyBorder="1" applyAlignment="1">
      <alignment vertical="center"/>
    </xf>
    <xf numFmtId="0" fontId="8" fillId="0" borderId="13" xfId="0" applyFont="1" applyBorder="1" applyAlignment="1">
      <alignment horizontal="left" vertical="center" wrapText="1" indent="1"/>
    </xf>
    <xf numFmtId="0" fontId="8" fillId="6" borderId="0" xfId="0" applyFont="1" applyFill="1" applyAlignment="1">
      <alignment vertical="center"/>
    </xf>
    <xf numFmtId="0" fontId="10" fillId="6" borderId="0" xfId="0" applyFont="1" applyFill="1" applyAlignment="1">
      <alignment vertical="center"/>
    </xf>
    <xf numFmtId="0" fontId="10" fillId="0" borderId="9" xfId="0" applyFont="1" applyBorder="1" applyAlignment="1">
      <alignment vertical="center"/>
    </xf>
    <xf numFmtId="0" fontId="10" fillId="0" borderId="0" xfId="0" applyFont="1" applyAlignment="1">
      <alignment vertical="center" wrapText="1"/>
    </xf>
    <xf numFmtId="0" fontId="9" fillId="0" borderId="0" xfId="0" applyFont="1" applyAlignment="1">
      <alignment vertical="center"/>
    </xf>
    <xf numFmtId="0" fontId="19" fillId="0" borderId="0" xfId="0" applyFont="1" applyAlignment="1">
      <alignment vertical="center"/>
    </xf>
    <xf numFmtId="0" fontId="42" fillId="0" borderId="0" xfId="0" applyFont="1" applyAlignment="1">
      <alignment vertical="center"/>
    </xf>
    <xf numFmtId="9" fontId="10" fillId="0" borderId="0" xfId="1" applyFont="1" applyFill="1" applyBorder="1" applyAlignment="1" applyProtection="1">
      <alignment horizontal="left" vertical="center"/>
    </xf>
    <xf numFmtId="0" fontId="10" fillId="0" borderId="0" xfId="0" applyFont="1" applyAlignment="1">
      <alignment horizontal="left"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10" fillId="7" borderId="0" xfId="0" applyFont="1" applyFill="1" applyAlignment="1" applyProtection="1">
      <alignment vertical="center"/>
      <protection locked="0"/>
    </xf>
    <xf numFmtId="0" fontId="43" fillId="0" borderId="7" xfId="0" applyFont="1" applyBorder="1" applyAlignment="1">
      <alignment vertical="center"/>
    </xf>
    <xf numFmtId="0" fontId="43" fillId="0" borderId="10" xfId="0" applyFont="1" applyBorder="1" applyAlignment="1">
      <alignment vertical="center"/>
    </xf>
    <xf numFmtId="0" fontId="44" fillId="0" borderId="7" xfId="0" applyFont="1" applyBorder="1" applyAlignment="1">
      <alignment vertical="center"/>
    </xf>
    <xf numFmtId="0" fontId="44" fillId="0" borderId="10" xfId="0" applyFont="1" applyBorder="1" applyAlignment="1">
      <alignment vertical="center"/>
    </xf>
    <xf numFmtId="0" fontId="7" fillId="0" borderId="10" xfId="0" applyFont="1" applyBorder="1" applyAlignment="1">
      <alignment vertical="center"/>
    </xf>
    <xf numFmtId="0" fontId="0" fillId="0" borderId="9" xfId="0" applyBorder="1"/>
    <xf numFmtId="1" fontId="10" fillId="0" borderId="0" xfId="0" applyNumberFormat="1" applyFont="1" applyAlignment="1">
      <alignment horizontal="center"/>
    </xf>
    <xf numFmtId="1" fontId="10" fillId="0" borderId="0" xfId="0" applyNumberFormat="1" applyFont="1"/>
    <xf numFmtId="0" fontId="0" fillId="0" borderId="11" xfId="0" applyBorder="1"/>
    <xf numFmtId="0" fontId="10" fillId="0" borderId="0" xfId="0" applyFont="1" applyAlignment="1">
      <alignment horizontal="center"/>
    </xf>
    <xf numFmtId="0" fontId="10" fillId="0" borderId="0" xfId="0" applyFont="1" applyAlignment="1">
      <alignment wrapText="1"/>
    </xf>
    <xf numFmtId="0" fontId="10" fillId="0" borderId="0" xfId="0" quotePrefix="1" applyFont="1" applyAlignment="1">
      <alignment wrapText="1"/>
    </xf>
    <xf numFmtId="0" fontId="19" fillId="6" borderId="0" xfId="0" applyFont="1" applyFill="1" applyAlignment="1">
      <alignment horizontal="left" vertical="center" indent="2"/>
    </xf>
    <xf numFmtId="0" fontId="10" fillId="7" borderId="0" xfId="0" applyFont="1" applyFill="1" applyAlignment="1">
      <alignment horizontal="left" vertical="center" indent="2"/>
    </xf>
    <xf numFmtId="0" fontId="10" fillId="6" borderId="0" xfId="0" applyFont="1" applyFill="1" applyAlignment="1">
      <alignment horizontal="left" vertical="center" indent="2"/>
    </xf>
    <xf numFmtId="0" fontId="10" fillId="6" borderId="0" xfId="0" applyFont="1" applyFill="1" applyAlignment="1" applyProtection="1">
      <alignment vertical="center"/>
      <protection locked="0"/>
    </xf>
    <xf numFmtId="0" fontId="10" fillId="0" borderId="0" xfId="0" applyFont="1" applyAlignment="1">
      <alignment horizontal="center" vertical="center" wrapText="1"/>
    </xf>
    <xf numFmtId="0" fontId="1" fillId="0" borderId="0" xfId="0" applyFont="1"/>
    <xf numFmtId="0" fontId="1" fillId="0" borderId="0" xfId="0" applyFont="1" applyAlignment="1">
      <alignment vertical="top"/>
    </xf>
    <xf numFmtId="0" fontId="54" fillId="0" borderId="0" xfId="0" applyFont="1" applyAlignment="1">
      <alignment vertical="top"/>
    </xf>
    <xf numFmtId="0" fontId="15" fillId="8" borderId="15" xfId="0" applyFont="1" applyFill="1" applyBorder="1" applyAlignment="1">
      <alignment horizontal="left" vertical="center" indent="1"/>
    </xf>
    <xf numFmtId="0" fontId="15" fillId="8" borderId="2" xfId="0" applyFont="1" applyFill="1" applyBorder="1" applyAlignment="1">
      <alignment horizontal="left" vertical="center" indent="1"/>
    </xf>
    <xf numFmtId="0" fontId="15" fillId="0" borderId="0" xfId="0" applyFont="1" applyAlignment="1">
      <alignment horizontal="left" vertical="center" indent="1"/>
    </xf>
    <xf numFmtId="0" fontId="15" fillId="6" borderId="17" xfId="0" applyFont="1" applyFill="1" applyBorder="1" applyAlignment="1">
      <alignment horizontal="left" vertical="top" indent="1"/>
    </xf>
    <xf numFmtId="0" fontId="16" fillId="6" borderId="4" xfId="0" applyFont="1" applyFill="1" applyBorder="1" applyAlignment="1">
      <alignment horizontal="left" vertical="top" indent="1"/>
    </xf>
    <xf numFmtId="0" fontId="16" fillId="6" borderId="18" xfId="0" applyFont="1" applyFill="1" applyBorder="1" applyAlignment="1">
      <alignment horizontal="left" vertical="top" indent="1"/>
    </xf>
    <xf numFmtId="0" fontId="16" fillId="7" borderId="19" xfId="0" applyFont="1" applyFill="1" applyBorder="1" applyAlignment="1">
      <alignment horizontal="left" vertical="top" indent="1"/>
    </xf>
    <xf numFmtId="0" fontId="16" fillId="7" borderId="7" xfId="0" applyFont="1" applyFill="1" applyBorder="1" applyAlignment="1">
      <alignment horizontal="left" vertical="top" indent="1"/>
    </xf>
    <xf numFmtId="0" fontId="16" fillId="7" borderId="20" xfId="0" applyFont="1" applyFill="1" applyBorder="1" applyAlignment="1">
      <alignment horizontal="left" vertical="top" indent="1"/>
    </xf>
    <xf numFmtId="0" fontId="15" fillId="0" borderId="0" xfId="0" applyFont="1" applyAlignment="1">
      <alignment horizontal="left" vertical="top" indent="1"/>
    </xf>
    <xf numFmtId="0" fontId="57" fillId="0" borderId="0" xfId="0" applyFont="1" applyAlignment="1">
      <alignment horizontal="left" vertical="top" wrapText="1"/>
    </xf>
    <xf numFmtId="0" fontId="1" fillId="6" borderId="31"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56" fillId="6" borderId="34" xfId="0" applyFont="1" applyFill="1" applyBorder="1" applyAlignment="1">
      <alignment horizontal="center" vertical="center" wrapText="1"/>
    </xf>
    <xf numFmtId="0" fontId="56" fillId="6" borderId="32" xfId="0" applyFont="1" applyFill="1" applyBorder="1" applyAlignment="1">
      <alignment horizontal="center" vertical="center" wrapText="1"/>
    </xf>
    <xf numFmtId="0" fontId="56" fillId="6" borderId="30" xfId="0" applyFont="1" applyFill="1" applyBorder="1" applyAlignment="1">
      <alignment horizontal="center" vertical="center" wrapText="1"/>
    </xf>
    <xf numFmtId="0" fontId="56" fillId="6" borderId="31" xfId="0" applyFont="1" applyFill="1" applyBorder="1" applyAlignment="1">
      <alignment horizontal="center" vertical="center" wrapText="1"/>
    </xf>
    <xf numFmtId="0" fontId="56" fillId="6" borderId="33" xfId="0" applyFont="1" applyFill="1" applyBorder="1" applyAlignment="1">
      <alignment horizontal="center" vertical="center" wrapText="1"/>
    </xf>
    <xf numFmtId="0" fontId="56" fillId="6" borderId="35" xfId="0" applyFont="1" applyFill="1" applyBorder="1" applyAlignment="1">
      <alignment horizontal="center" vertical="center" wrapText="1"/>
    </xf>
    <xf numFmtId="0" fontId="58" fillId="4" borderId="36" xfId="0" applyFont="1" applyFill="1" applyBorder="1" applyAlignment="1">
      <alignment horizontal="left" vertical="top" indent="1"/>
    </xf>
    <xf numFmtId="0" fontId="15" fillId="4" borderId="17" xfId="0" applyFont="1" applyFill="1" applyBorder="1" applyAlignment="1">
      <alignment horizontal="left" vertical="top" indent="1"/>
    </xf>
    <xf numFmtId="0" fontId="16" fillId="4" borderId="4" xfId="0" applyFont="1" applyFill="1" applyBorder="1" applyAlignment="1">
      <alignment horizontal="left" vertical="top" indent="1"/>
    </xf>
    <xf numFmtId="0" fontId="16" fillId="4" borderId="18" xfId="0" applyFont="1" applyFill="1" applyBorder="1" applyAlignment="1">
      <alignment horizontal="left" vertical="top" indent="1"/>
    </xf>
    <xf numFmtId="0" fontId="15" fillId="4" borderId="37" xfId="0" applyFont="1" applyFill="1" applyBorder="1" applyAlignment="1">
      <alignment horizontal="left" vertical="top" indent="1"/>
    </xf>
    <xf numFmtId="0" fontId="0" fillId="4" borderId="38" xfId="0" applyFill="1" applyBorder="1" applyAlignment="1">
      <alignment horizontal="left" vertical="top" indent="1"/>
    </xf>
    <xf numFmtId="0" fontId="0" fillId="4" borderId="36" xfId="0" applyFill="1" applyBorder="1" applyAlignment="1">
      <alignment horizontal="left" vertical="top" indent="1"/>
    </xf>
    <xf numFmtId="0" fontId="16" fillId="4" borderId="37" xfId="0" applyFont="1" applyFill="1" applyBorder="1" applyAlignment="1">
      <alignment horizontal="left" vertical="top" indent="1"/>
    </xf>
    <xf numFmtId="0" fontId="16" fillId="4" borderId="38" xfId="0" applyFont="1" applyFill="1" applyBorder="1" applyAlignment="1">
      <alignment horizontal="left" vertical="top" indent="1"/>
    </xf>
    <xf numFmtId="0" fontId="16" fillId="4" borderId="36" xfId="0" applyFont="1" applyFill="1" applyBorder="1" applyAlignment="1">
      <alignment horizontal="left" vertical="top" indent="1"/>
    </xf>
    <xf numFmtId="0" fontId="0" fillId="4" borderId="21" xfId="0" applyFill="1" applyBorder="1" applyAlignment="1">
      <alignment horizontal="left"/>
    </xf>
    <xf numFmtId="0" fontId="55" fillId="4" borderId="14" xfId="0" applyFont="1" applyFill="1" applyBorder="1" applyAlignment="1">
      <alignment horizontal="left" vertical="top" wrapText="1" indent="1"/>
    </xf>
    <xf numFmtId="0" fontId="32" fillId="4" borderId="39" xfId="0" applyFont="1" applyFill="1" applyBorder="1" applyAlignment="1">
      <alignment horizontal="left" vertical="top" wrapText="1" indent="1"/>
    </xf>
    <xf numFmtId="0" fontId="32" fillId="4" borderId="6" xfId="0" applyFont="1" applyFill="1" applyBorder="1" applyAlignment="1">
      <alignment horizontal="left" vertical="top" wrapText="1" indent="1"/>
    </xf>
    <xf numFmtId="0" fontId="32" fillId="4" borderId="14" xfId="0" applyFont="1" applyFill="1" applyBorder="1" applyAlignment="1">
      <alignment horizontal="left" vertical="top" wrapText="1" indent="1"/>
    </xf>
    <xf numFmtId="0" fontId="32" fillId="4" borderId="40" xfId="0" applyFont="1" applyFill="1" applyBorder="1" applyAlignment="1">
      <alignment horizontal="left" vertical="top" wrapText="1" indent="1"/>
    </xf>
    <xf numFmtId="0" fontId="32" fillId="4" borderId="11" xfId="0" applyFont="1" applyFill="1" applyBorder="1" applyAlignment="1">
      <alignment horizontal="left" vertical="top" wrapText="1" indent="1"/>
    </xf>
    <xf numFmtId="0" fontId="59" fillId="0" borderId="0" xfId="0" applyFont="1" applyAlignment="1">
      <alignment horizontal="left" vertical="top" wrapText="1" indent="1"/>
    </xf>
    <xf numFmtId="0" fontId="1" fillId="0" borderId="41" xfId="0" applyFont="1" applyBorder="1" applyAlignment="1">
      <alignment vertical="center"/>
    </xf>
    <xf numFmtId="0" fontId="1" fillId="0" borderId="42" xfId="0" applyFont="1" applyBorder="1" applyAlignment="1">
      <alignment vertical="center"/>
    </xf>
    <xf numFmtId="0" fontId="1" fillId="0" borderId="1" xfId="0" applyFont="1" applyBorder="1" applyAlignment="1">
      <alignment vertical="center"/>
    </xf>
    <xf numFmtId="0" fontId="1" fillId="0" borderId="43" xfId="0" applyFont="1" applyBorder="1" applyAlignment="1">
      <alignment vertical="center"/>
    </xf>
    <xf numFmtId="0" fontId="52" fillId="0" borderId="0" xfId="0" applyFont="1" applyAlignment="1">
      <alignment horizontal="left" vertical="center" indent="1"/>
    </xf>
    <xf numFmtId="0" fontId="60" fillId="0" borderId="0" xfId="0" applyFont="1" applyAlignment="1">
      <alignment horizontal="left" indent="1"/>
    </xf>
    <xf numFmtId="0" fontId="15" fillId="0" borderId="0" xfId="0" applyFont="1" applyAlignment="1">
      <alignment horizontal="left" indent="1"/>
    </xf>
    <xf numFmtId="0" fontId="0" fillId="0" borderId="42" xfId="0" applyBorder="1"/>
    <xf numFmtId="0" fontId="0" fillId="0" borderId="41" xfId="0" applyBorder="1"/>
    <xf numFmtId="0" fontId="1" fillId="0" borderId="12" xfId="0" applyFont="1" applyBorder="1" applyAlignment="1">
      <alignment vertical="center"/>
    </xf>
    <xf numFmtId="0" fontId="1" fillId="0" borderId="4" xfId="0" applyFont="1" applyBorder="1" applyAlignment="1">
      <alignment vertical="center"/>
    </xf>
    <xf numFmtId="0" fontId="18" fillId="4" borderId="5" xfId="0" applyFont="1" applyFill="1" applyBorder="1" applyAlignment="1" applyProtection="1">
      <alignment horizontal="center"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43" fillId="0" borderId="7" xfId="0" applyFont="1" applyBorder="1" applyAlignment="1">
      <alignment vertical="center"/>
    </xf>
    <xf numFmtId="0" fontId="46" fillId="0" borderId="7" xfId="0" applyFont="1" applyBorder="1" applyAlignment="1">
      <alignment vertical="center"/>
    </xf>
    <xf numFmtId="0" fontId="46" fillId="0" borderId="8" xfId="0" applyFont="1" applyBorder="1" applyAlignment="1">
      <alignment vertical="center"/>
    </xf>
    <xf numFmtId="0" fontId="46" fillId="0" borderId="10" xfId="0" applyFont="1" applyBorder="1" applyAlignment="1">
      <alignment vertical="center"/>
    </xf>
    <xf numFmtId="0" fontId="46" fillId="0" borderId="11" xfId="0" applyFont="1" applyBorder="1" applyAlignment="1">
      <alignment vertical="center"/>
    </xf>
    <xf numFmtId="0" fontId="43" fillId="0" borderId="12" xfId="0" applyFont="1" applyBorder="1" applyAlignment="1">
      <alignment horizontal="left" vertical="center" indent="1"/>
    </xf>
    <xf numFmtId="0" fontId="46" fillId="0" borderId="14" xfId="0" applyFont="1" applyBorder="1" applyAlignment="1">
      <alignment horizontal="left" vertical="center" indent="1"/>
    </xf>
    <xf numFmtId="0" fontId="20" fillId="0" borderId="14" xfId="0" applyFont="1" applyBorder="1" applyAlignment="1">
      <alignment horizontal="left" indent="1"/>
    </xf>
    <xf numFmtId="0" fontId="43" fillId="0" borderId="7" xfId="0" applyFont="1" applyBorder="1" applyAlignment="1">
      <alignment vertical="center" wrapText="1"/>
    </xf>
    <xf numFmtId="0" fontId="47" fillId="0" borderId="7" xfId="0" applyFont="1" applyBorder="1"/>
    <xf numFmtId="0" fontId="47" fillId="0" borderId="8" xfId="0" applyFont="1" applyBorder="1"/>
    <xf numFmtId="0" fontId="47" fillId="0" borderId="10" xfId="0" applyFont="1" applyBorder="1"/>
    <xf numFmtId="0" fontId="47" fillId="0" borderId="11" xfId="0" applyFont="1" applyBorder="1"/>
    <xf numFmtId="0" fontId="48" fillId="0" borderId="14" xfId="0" applyFont="1" applyBorder="1" applyAlignment="1">
      <alignment horizontal="left" indent="1"/>
    </xf>
    <xf numFmtId="0" fontId="45" fillId="0" borderId="14" xfId="0" applyFont="1" applyBorder="1" applyAlignment="1">
      <alignment horizontal="left" vertical="center" indent="1"/>
    </xf>
    <xf numFmtId="0" fontId="39" fillId="0" borderId="12" xfId="0" applyFont="1" applyBorder="1" applyAlignment="1">
      <alignment horizontal="left" vertical="center" indent="1"/>
    </xf>
    <xf numFmtId="0" fontId="39" fillId="0" borderId="7" xfId="0" applyFont="1" applyBorder="1" applyAlignment="1">
      <alignment horizontal="left" vertical="center" indent="1"/>
    </xf>
    <xf numFmtId="0" fontId="39" fillId="0" borderId="8" xfId="0" applyFont="1" applyBorder="1" applyAlignment="1">
      <alignment horizontal="left" vertical="center" indent="1"/>
    </xf>
    <xf numFmtId="0" fontId="39" fillId="0" borderId="13" xfId="0" applyFont="1" applyBorder="1" applyAlignment="1">
      <alignment horizontal="left" vertical="center" indent="1"/>
    </xf>
    <xf numFmtId="0" fontId="39" fillId="0" borderId="0" xfId="0" applyFont="1" applyAlignment="1">
      <alignment horizontal="left" vertical="center" indent="1"/>
    </xf>
    <xf numFmtId="0" fontId="39" fillId="0" borderId="9" xfId="0" applyFont="1" applyBorder="1" applyAlignment="1">
      <alignment horizontal="left" vertical="center" indent="1"/>
    </xf>
    <xf numFmtId="0" fontId="36" fillId="0" borderId="12" xfId="0" applyFont="1" applyBorder="1" applyAlignment="1">
      <alignment horizontal="left" vertical="center" indent="1"/>
    </xf>
    <xf numFmtId="0" fontId="36" fillId="0" borderId="7" xfId="0" applyFont="1" applyBorder="1" applyAlignment="1">
      <alignment horizontal="left" vertical="center" indent="1"/>
    </xf>
    <xf numFmtId="0" fontId="36" fillId="0" borderId="8" xfId="0" applyFont="1" applyBorder="1" applyAlignment="1">
      <alignment horizontal="left" vertical="center" indent="1"/>
    </xf>
    <xf numFmtId="0" fontId="36" fillId="0" borderId="13" xfId="0" applyFont="1" applyBorder="1" applyAlignment="1">
      <alignment horizontal="left" vertical="center" indent="1"/>
    </xf>
    <xf numFmtId="0" fontId="36" fillId="0" borderId="0" xfId="0" applyFont="1" applyAlignment="1">
      <alignment horizontal="left" vertical="center" indent="1"/>
    </xf>
    <xf numFmtId="0" fontId="36" fillId="0" borderId="9" xfId="0" applyFont="1" applyBorder="1" applyAlignment="1">
      <alignment horizontal="left" vertical="center" indent="1"/>
    </xf>
    <xf numFmtId="0" fontId="18" fillId="0" borderId="0" xfId="0" applyFont="1" applyAlignment="1">
      <alignment vertical="center"/>
    </xf>
    <xf numFmtId="0" fontId="10" fillId="0" borderId="0" xfId="0" applyFont="1" applyAlignment="1">
      <alignment vertical="center"/>
    </xf>
    <xf numFmtId="0" fontId="31" fillId="0" borderId="1" xfId="0" applyFont="1" applyBorder="1" applyAlignment="1" applyProtection="1">
      <alignment horizontal="left" vertical="center"/>
      <protection locked="0"/>
    </xf>
    <xf numFmtId="0" fontId="31" fillId="0" borderId="3" xfId="0" applyFont="1" applyBorder="1" applyAlignment="1" applyProtection="1">
      <alignment horizontal="left" vertical="center"/>
      <protection locked="0"/>
    </xf>
    <xf numFmtId="0" fontId="31" fillId="0" borderId="1" xfId="0" applyFont="1" applyBorder="1" applyAlignment="1" applyProtection="1">
      <alignment horizontal="right" vertical="center" indent="1"/>
      <protection locked="0"/>
    </xf>
    <xf numFmtId="0" fontId="31" fillId="0" borderId="3" xfId="0" applyFont="1" applyBorder="1" applyAlignment="1" applyProtection="1">
      <alignment horizontal="right" vertical="center" indent="1"/>
      <protection locked="0"/>
    </xf>
    <xf numFmtId="0" fontId="38" fillId="0" borderId="7" xfId="0" applyFont="1" applyBorder="1" applyAlignment="1">
      <alignment horizontal="left" vertical="center" indent="1"/>
    </xf>
    <xf numFmtId="0" fontId="38" fillId="0" borderId="8" xfId="0" applyFont="1" applyBorder="1" applyAlignment="1">
      <alignment horizontal="left" vertical="center" indent="1"/>
    </xf>
    <xf numFmtId="0" fontId="38" fillId="0" borderId="13" xfId="0" applyFont="1" applyBorder="1" applyAlignment="1">
      <alignment horizontal="left" vertical="center" indent="1"/>
    </xf>
    <xf numFmtId="0" fontId="38" fillId="0" borderId="0" xfId="0" applyFont="1" applyAlignment="1">
      <alignment horizontal="left" vertical="center" indent="1"/>
    </xf>
    <xf numFmtId="0" fontId="38" fillId="0" borderId="9" xfId="0" applyFont="1" applyBorder="1" applyAlignment="1">
      <alignment horizontal="left" vertical="center" indent="1"/>
    </xf>
    <xf numFmtId="0" fontId="37" fillId="0" borderId="7" xfId="0" applyFont="1" applyBorder="1" applyAlignment="1">
      <alignment horizontal="left" vertical="center" indent="1"/>
    </xf>
    <xf numFmtId="0" fontId="37" fillId="0" borderId="8" xfId="0" applyFont="1" applyBorder="1" applyAlignment="1">
      <alignment horizontal="left" vertical="center" indent="1"/>
    </xf>
    <xf numFmtId="0" fontId="37" fillId="0" borderId="13" xfId="0" applyFont="1" applyBorder="1" applyAlignment="1">
      <alignment horizontal="left" vertical="center" indent="1"/>
    </xf>
    <xf numFmtId="0" fontId="37" fillId="0" borderId="0" xfId="0" applyFont="1" applyAlignment="1">
      <alignment horizontal="left" vertical="center" indent="1"/>
    </xf>
    <xf numFmtId="0" fontId="37" fillId="0" borderId="9" xfId="0" applyFont="1" applyBorder="1" applyAlignment="1">
      <alignment horizontal="left" vertical="center" indent="1"/>
    </xf>
    <xf numFmtId="0" fontId="24" fillId="0" borderId="12" xfId="0" applyFont="1" applyBorder="1" applyAlignment="1">
      <alignment horizontal="left" vertical="center" indent="1"/>
    </xf>
    <xf numFmtId="0" fontId="24" fillId="0" borderId="7" xfId="0" applyFont="1" applyBorder="1" applyAlignment="1">
      <alignment horizontal="left" vertical="center" indent="1"/>
    </xf>
    <xf numFmtId="0" fontId="24" fillId="0" borderId="8" xfId="0" applyFont="1" applyBorder="1" applyAlignment="1">
      <alignment horizontal="left" vertical="center" indent="1"/>
    </xf>
    <xf numFmtId="0" fontId="24" fillId="0" borderId="13" xfId="0" applyFont="1" applyBorder="1" applyAlignment="1">
      <alignment horizontal="left" vertical="center" indent="1"/>
    </xf>
    <xf numFmtId="0" fontId="24" fillId="0" borderId="0" xfId="0" applyFont="1" applyAlignment="1">
      <alignment horizontal="left" vertical="center" indent="1"/>
    </xf>
    <xf numFmtId="0" fontId="24" fillId="0" borderId="9" xfId="0" applyFont="1" applyBorder="1" applyAlignment="1">
      <alignment horizontal="left" vertical="center" indent="1"/>
    </xf>
    <xf numFmtId="0" fontId="18" fillId="0" borderId="0" xfId="0" applyFont="1"/>
    <xf numFmtId="0" fontId="10" fillId="0" borderId="0" xfId="0" applyFont="1"/>
    <xf numFmtId="0" fontId="31" fillId="0" borderId="12" xfId="0" applyFont="1" applyBorder="1" applyAlignment="1" applyProtection="1">
      <alignment horizontal="left" vertical="top" wrapText="1"/>
      <protection locked="0"/>
    </xf>
    <xf numFmtId="0" fontId="31" fillId="0" borderId="8" xfId="0" applyFont="1" applyBorder="1" applyAlignment="1" applyProtection="1">
      <alignment horizontal="left" vertical="top" wrapText="1"/>
      <protection locked="0"/>
    </xf>
    <xf numFmtId="0" fontId="31" fillId="0" borderId="14" xfId="0" applyFont="1" applyBorder="1" applyAlignment="1" applyProtection="1">
      <alignment horizontal="left" vertical="top" wrapText="1"/>
      <protection locked="0"/>
    </xf>
    <xf numFmtId="0" fontId="31" fillId="0" borderId="11" xfId="0" applyFont="1" applyBorder="1" applyAlignment="1" applyProtection="1">
      <alignment horizontal="left" vertical="top" wrapText="1"/>
      <protection locked="0"/>
    </xf>
    <xf numFmtId="0" fontId="18" fillId="0" borderId="10" xfId="0" applyFont="1" applyBorder="1" applyAlignment="1">
      <alignment vertical="center"/>
    </xf>
    <xf numFmtId="0" fontId="10" fillId="0" borderId="10" xfId="0" applyFont="1" applyBorder="1" applyAlignment="1">
      <alignment vertical="center"/>
    </xf>
    <xf numFmtId="0" fontId="35" fillId="0" borderId="12"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1" xfId="0" applyFont="1" applyBorder="1" applyAlignment="1">
      <alignment horizontal="center" vertical="center" wrapText="1"/>
    </xf>
    <xf numFmtId="0" fontId="8" fillId="0" borderId="12" xfId="0" applyFont="1" applyBorder="1" applyAlignment="1">
      <alignment horizontal="left" vertical="center" wrapText="1" indent="1"/>
    </xf>
    <xf numFmtId="0" fontId="8" fillId="0" borderId="13" xfId="0" applyFont="1" applyBorder="1" applyAlignment="1">
      <alignment horizontal="left" vertical="center" wrapText="1" indent="1"/>
    </xf>
    <xf numFmtId="0" fontId="0" fillId="0" borderId="13" xfId="0" applyBorder="1" applyAlignment="1">
      <alignment horizontal="left" vertical="center" wrapText="1" indent="1"/>
    </xf>
    <xf numFmtId="0" fontId="0" fillId="0" borderId="14" xfId="0" applyBorder="1" applyAlignment="1">
      <alignment horizontal="left" vertical="center" wrapText="1" inden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18" fillId="0" borderId="10" xfId="0" applyFont="1" applyBorder="1"/>
    <xf numFmtId="0" fontId="10" fillId="0" borderId="10" xfId="0" applyFont="1" applyBorder="1"/>
    <xf numFmtId="0" fontId="31" fillId="0" borderId="2" xfId="0" applyFont="1" applyBorder="1" applyAlignment="1" applyProtection="1">
      <alignment horizontal="left" vertical="center"/>
      <protection locked="0"/>
    </xf>
    <xf numFmtId="164" fontId="31" fillId="0" borderId="1" xfId="0" applyNumberFormat="1" applyFont="1" applyBorder="1" applyAlignment="1" applyProtection="1">
      <alignment horizontal="left" vertical="center"/>
      <protection locked="0"/>
    </xf>
    <xf numFmtId="164" fontId="31" fillId="0" borderId="2" xfId="0" applyNumberFormat="1" applyFont="1" applyBorder="1" applyAlignment="1" applyProtection="1">
      <alignment horizontal="left" vertical="center"/>
      <protection locked="0"/>
    </xf>
    <xf numFmtId="164" fontId="31" fillId="0" borderId="3" xfId="0" applyNumberFormat="1" applyFont="1" applyBorder="1" applyAlignment="1" applyProtection="1">
      <alignment horizontal="left" vertical="center"/>
      <protection locked="0"/>
    </xf>
    <xf numFmtId="0" fontId="40" fillId="0" borderId="3" xfId="0" applyFont="1" applyBorder="1" applyAlignment="1" applyProtection="1">
      <alignment horizontal="right" vertical="center" indent="1"/>
      <protection locked="0"/>
    </xf>
    <xf numFmtId="0" fontId="0" fillId="0" borderId="13" xfId="0" applyBorder="1" applyAlignment="1">
      <alignment horizontal="left" wrapText="1" indent="1"/>
    </xf>
    <xf numFmtId="0" fontId="0" fillId="0" borderId="14" xfId="0" applyBorder="1" applyAlignment="1">
      <alignment horizontal="left" wrapText="1" indent="1"/>
    </xf>
    <xf numFmtId="0" fontId="8" fillId="0" borderId="8" xfId="0" applyFont="1" applyBorder="1" applyAlignment="1">
      <alignment vertical="center" wrapText="1"/>
    </xf>
    <xf numFmtId="0" fontId="8" fillId="0" borderId="9" xfId="0" applyFont="1" applyBorder="1" applyAlignment="1">
      <alignment vertical="center" wrapText="1"/>
    </xf>
    <xf numFmtId="0" fontId="0" fillId="0" borderId="9" xfId="0" applyBorder="1" applyAlignment="1">
      <alignment vertical="center" wrapText="1"/>
    </xf>
    <xf numFmtId="0" fontId="0" fillId="0" borderId="9" xfId="0" applyBorder="1" applyAlignment="1">
      <alignment wrapText="1"/>
    </xf>
    <xf numFmtId="0" fontId="0" fillId="0" borderId="11" xfId="0" applyBorder="1" applyAlignment="1">
      <alignment wrapText="1"/>
    </xf>
    <xf numFmtId="0" fontId="0" fillId="0" borderId="11" xfId="0" applyBorder="1" applyAlignment="1">
      <alignment vertical="center" wrapText="1"/>
    </xf>
    <xf numFmtId="0" fontId="8" fillId="0" borderId="12" xfId="0" applyFont="1" applyBorder="1" applyAlignment="1">
      <alignment horizontal="center" vertical="top" wrapText="1"/>
    </xf>
    <xf numFmtId="0" fontId="8" fillId="0" borderId="8" xfId="0" applyFont="1" applyBorder="1" applyAlignment="1">
      <alignment horizontal="center" vertical="top" wrapText="1"/>
    </xf>
    <xf numFmtId="0" fontId="8" fillId="0" borderId="13" xfId="0" applyFont="1" applyBorder="1" applyAlignment="1">
      <alignment horizontal="center" vertical="top" wrapText="1"/>
    </xf>
    <xf numFmtId="0" fontId="8" fillId="0" borderId="9" xfId="0" applyFont="1" applyBorder="1" applyAlignment="1">
      <alignment horizontal="center" vertical="top" wrapText="1"/>
    </xf>
    <xf numFmtId="0" fontId="8" fillId="0" borderId="14" xfId="0" applyFont="1" applyBorder="1" applyAlignment="1">
      <alignment horizontal="center" vertical="top" wrapText="1"/>
    </xf>
    <xf numFmtId="0" fontId="8" fillId="0" borderId="11" xfId="0" applyFont="1" applyBorder="1" applyAlignment="1">
      <alignment horizontal="center" vertical="top" wrapText="1"/>
    </xf>
    <xf numFmtId="0" fontId="10"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3" xfId="0" applyFont="1" applyBorder="1" applyAlignment="1">
      <alignment horizontal="left" wrapText="1" indent="1"/>
    </xf>
    <xf numFmtId="0" fontId="10" fillId="0" borderId="14" xfId="0" applyFont="1" applyBorder="1" applyAlignment="1">
      <alignment horizontal="left" wrapText="1" inden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9" xfId="0" applyFont="1" applyBorder="1" applyAlignment="1">
      <alignment horizontal="left" wrapText="1"/>
    </xf>
    <xf numFmtId="0" fontId="10" fillId="0" borderId="11" xfId="0" applyFont="1" applyBorder="1" applyAlignment="1">
      <alignment horizontal="left" wrapText="1"/>
    </xf>
    <xf numFmtId="0" fontId="40" fillId="4" borderId="5" xfId="0" applyFont="1" applyFill="1" applyBorder="1" applyAlignment="1" applyProtection="1">
      <alignment horizontal="left" vertical="top" wrapText="1"/>
      <protection locked="0"/>
    </xf>
    <xf numFmtId="0" fontId="40" fillId="4" borderId="6" xfId="0" applyFont="1" applyFill="1" applyBorder="1" applyAlignment="1" applyProtection="1">
      <alignment horizontal="left" vertical="top" wrapText="1"/>
      <protection locked="0"/>
    </xf>
    <xf numFmtId="0" fontId="41" fillId="4" borderId="5" xfId="0" applyFont="1" applyFill="1" applyBorder="1" applyAlignment="1" applyProtection="1">
      <alignment horizontal="left" vertical="top" wrapText="1"/>
      <protection locked="0"/>
    </xf>
    <xf numFmtId="0" fontId="40" fillId="0" borderId="5" xfId="0" applyFont="1" applyBorder="1" applyAlignment="1" applyProtection="1">
      <alignment horizontal="left" vertical="top" wrapText="1"/>
      <protection locked="0"/>
    </xf>
    <xf numFmtId="0" fontId="40" fillId="0" borderId="6" xfId="0" applyFont="1" applyBorder="1" applyAlignment="1" applyProtection="1">
      <alignment horizontal="left" vertical="top" wrapText="1"/>
      <protection locked="0"/>
    </xf>
    <xf numFmtId="0" fontId="8" fillId="7" borderId="7" xfId="0" applyFont="1" applyFill="1" applyBorder="1" applyAlignment="1">
      <alignment vertical="center"/>
    </xf>
    <xf numFmtId="0" fontId="10" fillId="7" borderId="7" xfId="0" applyFont="1" applyFill="1" applyBorder="1" applyAlignment="1">
      <alignment vertical="center"/>
    </xf>
    <xf numFmtId="0" fontId="8" fillId="6" borderId="0" xfId="0" applyFont="1" applyFill="1" applyAlignment="1">
      <alignment vertical="center"/>
    </xf>
    <xf numFmtId="0" fontId="10" fillId="6" borderId="0" xfId="0" applyFont="1" applyFill="1" applyAlignment="1">
      <alignment vertical="center"/>
    </xf>
    <xf numFmtId="0" fontId="8" fillId="6" borderId="7" xfId="0" applyFont="1" applyFill="1" applyBorder="1" applyAlignment="1">
      <alignment vertical="center"/>
    </xf>
    <xf numFmtId="0" fontId="10" fillId="6" borderId="7" xfId="0" applyFont="1" applyFill="1" applyBorder="1" applyAlignment="1">
      <alignment vertical="center"/>
    </xf>
    <xf numFmtId="0" fontId="31" fillId="4" borderId="5" xfId="0" applyFont="1" applyFill="1" applyBorder="1" applyAlignment="1" applyProtection="1">
      <alignment horizontal="left" vertical="top" wrapText="1"/>
      <protection locked="0"/>
    </xf>
    <xf numFmtId="0" fontId="31" fillId="4" borderId="6" xfId="0" applyFont="1" applyFill="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31" fillId="0" borderId="6" xfId="0" applyFont="1" applyBorder="1" applyAlignment="1" applyProtection="1">
      <alignment horizontal="left" vertical="top" wrapText="1"/>
      <protection locked="0"/>
    </xf>
    <xf numFmtId="0" fontId="40" fillId="0" borderId="2" xfId="0" applyFont="1" applyBorder="1" applyProtection="1">
      <protection locked="0"/>
    </xf>
    <xf numFmtId="0" fontId="40" fillId="0" borderId="3" xfId="0" applyFont="1" applyBorder="1" applyProtection="1">
      <protection locked="0"/>
    </xf>
    <xf numFmtId="0" fontId="10" fillId="0" borderId="12" xfId="0" applyFont="1" applyBorder="1" applyAlignment="1">
      <alignment horizontal="left" vertical="top" wrapText="1"/>
    </xf>
    <xf numFmtId="0" fontId="0" fillId="0" borderId="8" xfId="0" applyBorder="1"/>
    <xf numFmtId="0" fontId="10" fillId="0" borderId="13" xfId="0" applyFont="1" applyBorder="1" applyAlignment="1">
      <alignment horizontal="left" vertical="top" wrapText="1"/>
    </xf>
    <xf numFmtId="0" fontId="0" fillId="0" borderId="9" xfId="0" applyBorder="1"/>
    <xf numFmtId="0" fontId="0" fillId="0" borderId="13" xfId="0" applyBorder="1"/>
    <xf numFmtId="0" fontId="0" fillId="0" borderId="14" xfId="0" applyBorder="1"/>
    <xf numFmtId="0" fontId="0" fillId="0" borderId="11" xfId="0" applyBorder="1"/>
    <xf numFmtId="0" fontId="15" fillId="0" borderId="1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13" xfId="0" applyFont="1" applyBorder="1" applyAlignment="1">
      <alignment horizontal="left" vertical="center" indent="1"/>
    </xf>
    <xf numFmtId="0" fontId="0" fillId="0" borderId="13" xfId="0" applyBorder="1" applyAlignment="1">
      <alignment horizontal="left" vertical="center" indent="1"/>
    </xf>
    <xf numFmtId="0" fontId="0" fillId="0" borderId="14" xfId="0" applyBorder="1" applyAlignment="1">
      <alignment horizontal="left" vertical="center" inden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9" xfId="0" applyFont="1"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31" fillId="0" borderId="1" xfId="0" applyFont="1" applyBorder="1" applyAlignment="1" applyProtection="1">
      <alignment horizontal="left" vertical="top"/>
      <protection locked="0"/>
    </xf>
    <xf numFmtId="0" fontId="31" fillId="0" borderId="2" xfId="0" applyFont="1" applyBorder="1" applyAlignment="1" applyProtection="1">
      <alignment horizontal="left" vertical="top"/>
      <protection locked="0"/>
    </xf>
    <xf numFmtId="0" fontId="31" fillId="0" borderId="3" xfId="0" applyFont="1" applyBorder="1" applyAlignment="1" applyProtection="1">
      <alignment horizontal="left" vertical="top"/>
      <protection locked="0"/>
    </xf>
    <xf numFmtId="0" fontId="26" fillId="0" borderId="10" xfId="0" applyFont="1" applyBorder="1" applyAlignment="1">
      <alignment horizontal="left" vertical="top" wrapText="1"/>
    </xf>
    <xf numFmtId="0" fontId="0" fillId="0" borderId="10" xfId="0" applyBorder="1" applyAlignment="1">
      <alignment vertical="top"/>
    </xf>
    <xf numFmtId="0" fontId="27" fillId="0" borderId="10" xfId="0" applyFont="1" applyBorder="1" applyAlignment="1">
      <alignment vertical="top"/>
    </xf>
    <xf numFmtId="0" fontId="44" fillId="0" borderId="1" xfId="0" applyFont="1" applyBorder="1" applyAlignment="1">
      <alignment horizontal="left" vertical="center" wrapText="1" indent="1"/>
    </xf>
    <xf numFmtId="0" fontId="49" fillId="0" borderId="2" xfId="0" applyFont="1" applyBorder="1" applyAlignment="1">
      <alignment horizontal="left" vertical="center" wrapText="1" indent="1"/>
    </xf>
    <xf numFmtId="0" fontId="49" fillId="0" borderId="3" xfId="0" applyFont="1" applyBorder="1" applyAlignment="1">
      <alignment horizontal="left" vertical="center" wrapText="1"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0" xfId="0" applyAlignment="1">
      <alignment horizontal="left" vertical="center" indent="1"/>
    </xf>
    <xf numFmtId="0" fontId="0" fillId="0" borderId="9" xfId="0" applyBorder="1" applyAlignment="1">
      <alignment horizontal="left" vertical="center" indent="1"/>
    </xf>
    <xf numFmtId="0" fontId="40" fillId="4" borderId="5" xfId="0" applyFont="1" applyFill="1" applyBorder="1" applyAlignment="1" applyProtection="1">
      <alignment horizontal="left" vertical="top"/>
      <protection locked="0"/>
    </xf>
    <xf numFmtId="0" fontId="40" fillId="4" borderId="6" xfId="0" applyFont="1" applyFill="1" applyBorder="1" applyAlignment="1" applyProtection="1">
      <alignment horizontal="left" vertical="top"/>
      <protection locked="0"/>
    </xf>
    <xf numFmtId="0" fontId="24" fillId="0" borderId="12" xfId="0" applyFont="1" applyBorder="1" applyAlignment="1">
      <alignment horizontal="left" vertical="center" wrapText="1" indent="1"/>
    </xf>
    <xf numFmtId="0" fontId="24" fillId="0" borderId="7" xfId="0" applyFont="1" applyBorder="1" applyAlignment="1">
      <alignment horizontal="left" vertical="center" wrapText="1" indent="1"/>
    </xf>
    <xf numFmtId="0" fontId="40" fillId="0" borderId="3" xfId="0" applyFont="1" applyBorder="1" applyAlignment="1" applyProtection="1">
      <alignment horizontal="left" vertical="center"/>
      <protection locked="0"/>
    </xf>
    <xf numFmtId="0" fontId="15" fillId="0" borderId="0" xfId="0" applyFont="1" applyAlignment="1">
      <alignment horizontal="left" vertical="top" indent="1"/>
    </xf>
    <xf numFmtId="0" fontId="58" fillId="0" borderId="0" xfId="0" applyFont="1" applyAlignment="1">
      <alignment horizontal="left" vertical="top" indent="1"/>
    </xf>
    <xf numFmtId="0" fontId="15" fillId="8" borderId="15" xfId="0" applyFont="1" applyFill="1" applyBorder="1" applyAlignment="1">
      <alignment horizontal="left" vertical="center" indent="1"/>
    </xf>
    <xf numFmtId="0" fontId="15" fillId="8" borderId="16" xfId="0" applyFont="1" applyFill="1" applyBorder="1" applyAlignment="1">
      <alignment horizontal="left" vertical="center" indent="1"/>
    </xf>
    <xf numFmtId="0" fontId="15" fillId="8" borderId="2" xfId="0" applyFont="1" applyFill="1" applyBorder="1" applyAlignment="1">
      <alignment horizontal="left" vertical="center" indent="1"/>
    </xf>
    <xf numFmtId="0" fontId="55" fillId="8" borderId="17" xfId="0" applyFont="1" applyFill="1" applyBorder="1" applyAlignment="1">
      <alignment horizontal="left" vertical="top" indent="1"/>
    </xf>
    <xf numFmtId="0" fontId="0" fillId="8" borderId="21" xfId="0" applyFill="1" applyBorder="1" applyAlignment="1">
      <alignment horizontal="left"/>
    </xf>
    <xf numFmtId="0" fontId="0" fillId="8" borderId="27" xfId="0" applyFill="1" applyBorder="1" applyAlignment="1">
      <alignment horizontal="left"/>
    </xf>
    <xf numFmtId="0" fontId="15" fillId="7" borderId="19" xfId="0" applyFont="1" applyFill="1" applyBorder="1" applyAlignment="1">
      <alignment horizontal="left" vertical="top" indent="1"/>
    </xf>
    <xf numFmtId="0" fontId="0" fillId="7" borderId="7" xfId="0" applyFill="1" applyBorder="1" applyAlignment="1">
      <alignment horizontal="left" vertical="top" indent="1"/>
    </xf>
    <xf numFmtId="0" fontId="16" fillId="7" borderId="19" xfId="0" applyFont="1" applyFill="1" applyBorder="1" applyAlignment="1">
      <alignment horizontal="left" vertical="top" indent="1"/>
    </xf>
    <xf numFmtId="0" fontId="0" fillId="7" borderId="20" xfId="0" applyFill="1" applyBorder="1" applyAlignment="1">
      <alignment horizontal="left" vertical="top" indent="1"/>
    </xf>
    <xf numFmtId="0" fontId="16" fillId="7" borderId="7" xfId="0" applyFont="1" applyFill="1" applyBorder="1" applyAlignment="1">
      <alignment horizontal="left" vertical="top" indent="1"/>
    </xf>
    <xf numFmtId="0" fontId="56" fillId="6" borderId="21" xfId="0" applyFont="1" applyFill="1" applyBorder="1" applyAlignment="1">
      <alignment horizontal="center" vertical="top" wrapText="1"/>
    </xf>
    <xf numFmtId="0" fontId="0" fillId="6" borderId="27" xfId="0" applyFill="1" applyBorder="1" applyAlignment="1">
      <alignment vertical="top"/>
    </xf>
    <xf numFmtId="0" fontId="56" fillId="6" borderId="5" xfId="0" applyFont="1" applyFill="1" applyBorder="1" applyAlignment="1">
      <alignment horizontal="center" vertical="top" wrapText="1"/>
    </xf>
    <xf numFmtId="0" fontId="0" fillId="6" borderId="28" xfId="0" applyFill="1" applyBorder="1" applyAlignment="1">
      <alignment vertical="top"/>
    </xf>
    <xf numFmtId="0" fontId="57" fillId="7" borderId="10" xfId="0" applyFont="1" applyFill="1" applyBorder="1" applyAlignment="1">
      <alignment horizontal="left" vertical="top" wrapText="1" indent="1"/>
    </xf>
    <xf numFmtId="0" fontId="53" fillId="7" borderId="10" xfId="0" applyFont="1" applyFill="1" applyBorder="1" applyAlignment="1">
      <alignment horizontal="left" vertical="top" wrapText="1" indent="1"/>
    </xf>
    <xf numFmtId="0" fontId="56" fillId="6" borderId="13" xfId="0" applyFont="1" applyFill="1" applyBorder="1" applyAlignment="1">
      <alignment horizontal="center" vertical="top" wrapText="1"/>
    </xf>
    <xf numFmtId="0" fontId="0" fillId="6" borderId="29" xfId="0" applyFill="1" applyBorder="1" applyAlignment="1">
      <alignment vertical="top"/>
    </xf>
    <xf numFmtId="0" fontId="57" fillId="7" borderId="25" xfId="0" applyFont="1" applyFill="1" applyBorder="1" applyAlignment="1">
      <alignment horizontal="left" vertical="top" wrapText="1" indent="1"/>
    </xf>
    <xf numFmtId="0" fontId="53" fillId="7" borderId="0" xfId="0" applyFont="1" applyFill="1" applyAlignment="1">
      <alignment horizontal="left" vertical="top" wrapText="1" indent="1"/>
    </xf>
    <xf numFmtId="0" fontId="53" fillId="7" borderId="26" xfId="0" applyFont="1" applyFill="1" applyBorder="1" applyAlignment="1">
      <alignment horizontal="left" vertical="top" wrapText="1" indent="1"/>
    </xf>
    <xf numFmtId="0" fontId="56" fillId="6" borderId="22" xfId="0" applyFont="1" applyFill="1" applyBorder="1" applyAlignment="1">
      <alignment horizontal="center" vertical="top" wrapText="1"/>
    </xf>
    <xf numFmtId="0" fontId="0" fillId="6" borderId="30" xfId="0" applyFill="1" applyBorder="1" applyAlignment="1">
      <alignment vertical="top"/>
    </xf>
    <xf numFmtId="0" fontId="57" fillId="7" borderId="23" xfId="0" applyFont="1" applyFill="1" applyBorder="1" applyAlignment="1">
      <alignment horizontal="left" vertical="top" wrapText="1" indent="1"/>
    </xf>
    <xf numFmtId="0" fontId="0" fillId="7" borderId="24" xfId="0" applyFill="1" applyBorder="1" applyAlignment="1">
      <alignment horizontal="left" vertical="top" wrapText="1" indent="1"/>
    </xf>
    <xf numFmtId="0" fontId="57" fillId="7" borderId="0" xfId="0" applyFont="1" applyFill="1" applyAlignment="1">
      <alignment horizontal="left" vertical="top" wrapText="1" indent="1"/>
    </xf>
  </cellXfs>
  <cellStyles count="2">
    <cellStyle name="Procent" xfId="1" builtinId="5"/>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J12" lockText="1" noThreeD="1"/>
</file>

<file path=xl/ctrlProps/ctrlProp10.xml><?xml version="1.0" encoding="utf-8"?>
<formControlPr xmlns="http://schemas.microsoft.com/office/spreadsheetml/2009/9/main" objectType="CheckBox" fmlaLink="G24" lockText="1" noThreeD="1"/>
</file>

<file path=xl/ctrlProps/ctrlProp100.xml><?xml version="1.0" encoding="utf-8"?>
<formControlPr xmlns="http://schemas.microsoft.com/office/spreadsheetml/2009/9/main" objectType="CheckBox" fmlaLink="G385" lockText="1" noThreeD="1"/>
</file>

<file path=xl/ctrlProps/ctrlProp101.xml><?xml version="1.0" encoding="utf-8"?>
<formControlPr xmlns="http://schemas.microsoft.com/office/spreadsheetml/2009/9/main" objectType="CheckBox" fmlaLink="G386" lockText="1" noThreeD="1"/>
</file>

<file path=xl/ctrlProps/ctrlProp102.xml><?xml version="1.0" encoding="utf-8"?>
<formControlPr xmlns="http://schemas.microsoft.com/office/spreadsheetml/2009/9/main" objectType="CheckBox" fmlaLink="G392" lockText="1" noThreeD="1"/>
</file>

<file path=xl/ctrlProps/ctrlProp103.xml><?xml version="1.0" encoding="utf-8"?>
<formControlPr xmlns="http://schemas.microsoft.com/office/spreadsheetml/2009/9/main" objectType="CheckBox" fmlaLink="G393" lockText="1" noThreeD="1"/>
</file>

<file path=xl/ctrlProps/ctrlProp104.xml><?xml version="1.0" encoding="utf-8"?>
<formControlPr xmlns="http://schemas.microsoft.com/office/spreadsheetml/2009/9/main" objectType="CheckBox" fmlaLink="G397" lockText="1" noThreeD="1"/>
</file>

<file path=xl/ctrlProps/ctrlProp105.xml><?xml version="1.0" encoding="utf-8"?>
<formControlPr xmlns="http://schemas.microsoft.com/office/spreadsheetml/2009/9/main" objectType="CheckBox" fmlaLink="G398" lockText="1" noThreeD="1"/>
</file>

<file path=xl/ctrlProps/ctrlProp106.xml><?xml version="1.0" encoding="utf-8"?>
<formControlPr xmlns="http://schemas.microsoft.com/office/spreadsheetml/2009/9/main" objectType="CheckBox" fmlaLink="G448" lockText="1" noThreeD="1"/>
</file>

<file path=xl/ctrlProps/ctrlProp107.xml><?xml version="1.0" encoding="utf-8"?>
<formControlPr xmlns="http://schemas.microsoft.com/office/spreadsheetml/2009/9/main" objectType="CheckBox" fmlaLink="G449" lockText="1" noThreeD="1"/>
</file>

<file path=xl/ctrlProps/ctrlProp108.xml><?xml version="1.0" encoding="utf-8"?>
<formControlPr xmlns="http://schemas.microsoft.com/office/spreadsheetml/2009/9/main" objectType="CheckBox" fmlaLink="G445" lockText="1" noThreeD="1"/>
</file>

<file path=xl/ctrlProps/ctrlProp109.xml><?xml version="1.0" encoding="utf-8"?>
<formControlPr xmlns="http://schemas.microsoft.com/office/spreadsheetml/2009/9/main" objectType="CheckBox" fmlaLink="G446" lockText="1" noThreeD="1"/>
</file>

<file path=xl/ctrlProps/ctrlProp11.xml><?xml version="1.0" encoding="utf-8"?>
<formControlPr xmlns="http://schemas.microsoft.com/office/spreadsheetml/2009/9/main" objectType="CheckBox" fmlaLink="J24" lockText="1" noThreeD="1"/>
</file>

<file path=xl/ctrlProps/ctrlProp110.xml><?xml version="1.0" encoding="utf-8"?>
<formControlPr xmlns="http://schemas.microsoft.com/office/spreadsheetml/2009/9/main" objectType="CheckBox" fmlaLink="G447" lockText="1" noThreeD="1"/>
</file>

<file path=xl/ctrlProps/ctrlProp111.xml><?xml version="1.0" encoding="utf-8"?>
<formControlPr xmlns="http://schemas.microsoft.com/office/spreadsheetml/2009/9/main" objectType="CheckBox" fmlaLink="G453" lockText="1" noThreeD="1"/>
</file>

<file path=xl/ctrlProps/ctrlProp112.xml><?xml version="1.0" encoding="utf-8"?>
<formControlPr xmlns="http://schemas.microsoft.com/office/spreadsheetml/2009/9/main" objectType="CheckBox" fmlaLink="G454" lockText="1" noThreeD="1"/>
</file>

<file path=xl/ctrlProps/ctrlProp113.xml><?xml version="1.0" encoding="utf-8"?>
<formControlPr xmlns="http://schemas.microsoft.com/office/spreadsheetml/2009/9/main" objectType="CheckBox" fmlaLink="G450" lockText="1" noThreeD="1"/>
</file>

<file path=xl/ctrlProps/ctrlProp114.xml><?xml version="1.0" encoding="utf-8"?>
<formControlPr xmlns="http://schemas.microsoft.com/office/spreadsheetml/2009/9/main" objectType="CheckBox" fmlaLink="G451" lockText="1" noThreeD="1"/>
</file>

<file path=xl/ctrlProps/ctrlProp115.xml><?xml version="1.0" encoding="utf-8"?>
<formControlPr xmlns="http://schemas.microsoft.com/office/spreadsheetml/2009/9/main" objectType="CheckBox" fmlaLink="G452" lockText="1" noThreeD="1"/>
</file>

<file path=xl/ctrlProps/ctrlProp116.xml><?xml version="1.0" encoding="utf-8"?>
<formControlPr xmlns="http://schemas.microsoft.com/office/spreadsheetml/2009/9/main" objectType="CheckBox" fmlaLink="G455" lockText="1" noThreeD="1"/>
</file>

<file path=xl/ctrlProps/ctrlProp117.xml><?xml version="1.0" encoding="utf-8"?>
<formControlPr xmlns="http://schemas.microsoft.com/office/spreadsheetml/2009/9/main" objectType="CheckBox" fmlaLink="M445" lockText="1" noThreeD="1"/>
</file>

<file path=xl/ctrlProps/ctrlProp118.xml><?xml version="1.0" encoding="utf-8"?>
<formControlPr xmlns="http://schemas.microsoft.com/office/spreadsheetml/2009/9/main" objectType="CheckBox" fmlaLink="M448" lockText="1" noThreeD="1"/>
</file>

<file path=xl/ctrlProps/ctrlProp119.xml><?xml version="1.0" encoding="utf-8"?>
<formControlPr xmlns="http://schemas.microsoft.com/office/spreadsheetml/2009/9/main" objectType="CheckBox" fmlaLink="M446" lockText="1" noThreeD="1"/>
</file>

<file path=xl/ctrlProps/ctrlProp12.xml><?xml version="1.0" encoding="utf-8"?>
<formControlPr xmlns="http://schemas.microsoft.com/office/spreadsheetml/2009/9/main" objectType="CheckBox" fmlaLink="G26" lockText="1" noThreeD="1"/>
</file>

<file path=xl/ctrlProps/ctrlProp120.xml><?xml version="1.0" encoding="utf-8"?>
<formControlPr xmlns="http://schemas.microsoft.com/office/spreadsheetml/2009/9/main" objectType="CheckBox" fmlaLink="M447" lockText="1" noThreeD="1"/>
</file>

<file path=xl/ctrlProps/ctrlProp121.xml><?xml version="1.0" encoding="utf-8"?>
<formControlPr xmlns="http://schemas.microsoft.com/office/spreadsheetml/2009/9/main" objectType="CheckBox" fmlaLink="M452" lockText="1" noThreeD="1"/>
</file>

<file path=xl/ctrlProps/ctrlProp122.xml><?xml version="1.0" encoding="utf-8"?>
<formControlPr xmlns="http://schemas.microsoft.com/office/spreadsheetml/2009/9/main" objectType="CheckBox" fmlaLink="M453" lockText="1" noThreeD="1"/>
</file>

<file path=xl/ctrlProps/ctrlProp123.xml><?xml version="1.0" encoding="utf-8"?>
<formControlPr xmlns="http://schemas.microsoft.com/office/spreadsheetml/2009/9/main" objectType="CheckBox" fmlaLink="M449" lockText="1" noThreeD="1"/>
</file>

<file path=xl/ctrlProps/ctrlProp124.xml><?xml version="1.0" encoding="utf-8"?>
<formControlPr xmlns="http://schemas.microsoft.com/office/spreadsheetml/2009/9/main" objectType="CheckBox" fmlaLink="M450" lockText="1" noThreeD="1"/>
</file>

<file path=xl/ctrlProps/ctrlProp125.xml><?xml version="1.0" encoding="utf-8"?>
<formControlPr xmlns="http://schemas.microsoft.com/office/spreadsheetml/2009/9/main" objectType="CheckBox" fmlaLink="M451" lockText="1" noThreeD="1"/>
</file>

<file path=xl/ctrlProps/ctrlProp126.xml><?xml version="1.0" encoding="utf-8"?>
<formControlPr xmlns="http://schemas.microsoft.com/office/spreadsheetml/2009/9/main" objectType="CheckBox" fmlaLink="M454" lockText="1" noThreeD="1"/>
</file>

<file path=xl/ctrlProps/ctrlProp127.xml><?xml version="1.0" encoding="utf-8"?>
<formControlPr xmlns="http://schemas.microsoft.com/office/spreadsheetml/2009/9/main" objectType="CheckBox" fmlaLink="G462" lockText="1" noThreeD="1"/>
</file>

<file path=xl/ctrlProps/ctrlProp128.xml><?xml version="1.0" encoding="utf-8"?>
<formControlPr xmlns="http://schemas.microsoft.com/office/spreadsheetml/2009/9/main" objectType="CheckBox" fmlaLink="G463" lockText="1" noThreeD="1"/>
</file>

<file path=xl/ctrlProps/ctrlProp129.xml><?xml version="1.0" encoding="utf-8"?>
<formControlPr xmlns="http://schemas.microsoft.com/office/spreadsheetml/2009/9/main" objectType="CheckBox" fmlaLink="M462" lockText="1" noThreeD="1"/>
</file>

<file path=xl/ctrlProps/ctrlProp13.xml><?xml version="1.0" encoding="utf-8"?>
<formControlPr xmlns="http://schemas.microsoft.com/office/spreadsheetml/2009/9/main" objectType="CheckBox" fmlaLink="J26" lockText="1" noThreeD="1"/>
</file>

<file path=xl/ctrlProps/ctrlProp130.xml><?xml version="1.0" encoding="utf-8"?>
<formControlPr xmlns="http://schemas.microsoft.com/office/spreadsheetml/2009/9/main" objectType="CheckBox" fmlaLink="M463" lockText="1" noThreeD="1"/>
</file>

<file path=xl/ctrlProps/ctrlProp131.xml><?xml version="1.0" encoding="utf-8"?>
<formControlPr xmlns="http://schemas.microsoft.com/office/spreadsheetml/2009/9/main" objectType="CheckBox" fmlaLink="G465" lockText="1" noThreeD="1"/>
</file>

<file path=xl/ctrlProps/ctrlProp132.xml><?xml version="1.0" encoding="utf-8"?>
<formControlPr xmlns="http://schemas.microsoft.com/office/spreadsheetml/2009/9/main" objectType="CheckBox" fmlaLink="M465" lockText="1" noThreeD="1"/>
</file>

<file path=xl/ctrlProps/ctrlProp133.xml><?xml version="1.0" encoding="utf-8"?>
<formControlPr xmlns="http://schemas.microsoft.com/office/spreadsheetml/2009/9/main" objectType="CheckBox" fmlaLink="G503" lockText="1" noThreeD="1"/>
</file>

<file path=xl/ctrlProps/ctrlProp134.xml><?xml version="1.0" encoding="utf-8"?>
<formControlPr xmlns="http://schemas.microsoft.com/office/spreadsheetml/2009/9/main" objectType="CheckBox" fmlaLink="G505" lockText="1" noThreeD="1"/>
</file>

<file path=xl/ctrlProps/ctrlProp135.xml><?xml version="1.0" encoding="utf-8"?>
<formControlPr xmlns="http://schemas.microsoft.com/office/spreadsheetml/2009/9/main" objectType="CheckBox" fmlaLink="G506" lockText="1" noThreeD="1"/>
</file>

<file path=xl/ctrlProps/ctrlProp136.xml><?xml version="1.0" encoding="utf-8"?>
<formControlPr xmlns="http://schemas.microsoft.com/office/spreadsheetml/2009/9/main" objectType="CheckBox" fmlaLink="G508" lockText="1" noThreeD="1"/>
</file>

<file path=xl/ctrlProps/ctrlProp137.xml><?xml version="1.0" encoding="utf-8"?>
<formControlPr xmlns="http://schemas.microsoft.com/office/spreadsheetml/2009/9/main" objectType="CheckBox" fmlaLink="G512" lockText="1" noThreeD="1"/>
</file>

<file path=xl/ctrlProps/ctrlProp138.xml><?xml version="1.0" encoding="utf-8"?>
<formControlPr xmlns="http://schemas.microsoft.com/office/spreadsheetml/2009/9/main" objectType="CheckBox" fmlaLink="G514" lockText="1" noThreeD="1"/>
</file>

<file path=xl/ctrlProps/ctrlProp139.xml><?xml version="1.0" encoding="utf-8"?>
<formControlPr xmlns="http://schemas.microsoft.com/office/spreadsheetml/2009/9/main" objectType="CheckBox" fmlaLink="G520" lockText="1" noThreeD="1"/>
</file>

<file path=xl/ctrlProps/ctrlProp14.xml><?xml version="1.0" encoding="utf-8"?>
<formControlPr xmlns="http://schemas.microsoft.com/office/spreadsheetml/2009/9/main" objectType="CheckBox" fmlaLink="G28" lockText="1" noThreeD="1"/>
</file>

<file path=xl/ctrlProps/ctrlProp140.xml><?xml version="1.0" encoding="utf-8"?>
<formControlPr xmlns="http://schemas.microsoft.com/office/spreadsheetml/2009/9/main" objectType="CheckBox" fmlaLink="G522" lockText="1" noThreeD="1"/>
</file>

<file path=xl/ctrlProps/ctrlProp141.xml><?xml version="1.0" encoding="utf-8"?>
<formControlPr xmlns="http://schemas.microsoft.com/office/spreadsheetml/2009/9/main" objectType="CheckBox" fmlaLink="G523" lockText="1" noThreeD="1"/>
</file>

<file path=xl/ctrlProps/ctrlProp142.xml><?xml version="1.0" encoding="utf-8"?>
<formControlPr xmlns="http://schemas.microsoft.com/office/spreadsheetml/2009/9/main" objectType="CheckBox" fmlaLink="M531" lockText="1" noThreeD="1"/>
</file>

<file path=xl/ctrlProps/ctrlProp143.xml><?xml version="1.0" encoding="utf-8"?>
<formControlPr xmlns="http://schemas.microsoft.com/office/spreadsheetml/2009/9/main" objectType="CheckBox" fmlaLink="G528" lockText="1" noThreeD="1"/>
</file>

<file path=xl/ctrlProps/ctrlProp144.xml><?xml version="1.0" encoding="utf-8"?>
<formControlPr xmlns="http://schemas.microsoft.com/office/spreadsheetml/2009/9/main" objectType="CheckBox" fmlaLink="G530" lockText="1" noThreeD="1"/>
</file>

<file path=xl/ctrlProps/ctrlProp145.xml><?xml version="1.0" encoding="utf-8"?>
<formControlPr xmlns="http://schemas.microsoft.com/office/spreadsheetml/2009/9/main" objectType="CheckBox" fmlaLink="M528" lockText="1" noThreeD="1"/>
</file>

<file path=xl/ctrlProps/ctrlProp146.xml><?xml version="1.0" encoding="utf-8"?>
<formControlPr xmlns="http://schemas.microsoft.com/office/spreadsheetml/2009/9/main" objectType="CheckBox" fmlaLink="M533" lockText="1" noThreeD="1"/>
</file>

<file path=xl/ctrlProps/ctrlProp147.xml><?xml version="1.0" encoding="utf-8"?>
<formControlPr xmlns="http://schemas.microsoft.com/office/spreadsheetml/2009/9/main" objectType="CheckBox" fmlaLink="M534" lockText="1" noThreeD="1"/>
</file>

<file path=xl/ctrlProps/ctrlProp148.xml><?xml version="1.0" encoding="utf-8"?>
<formControlPr xmlns="http://schemas.microsoft.com/office/spreadsheetml/2009/9/main" objectType="CheckBox" fmlaLink="M535" lockText="1" noThreeD="1"/>
</file>

<file path=xl/ctrlProps/ctrlProp149.xml><?xml version="1.0" encoding="utf-8"?>
<formControlPr xmlns="http://schemas.microsoft.com/office/spreadsheetml/2009/9/main" objectType="CheckBox" fmlaLink="G192" lockText="1" noThreeD="1"/>
</file>

<file path=xl/ctrlProps/ctrlProp15.xml><?xml version="1.0" encoding="utf-8"?>
<formControlPr xmlns="http://schemas.microsoft.com/office/spreadsheetml/2009/9/main" objectType="CheckBox" fmlaLink="J28" lockText="1" noThreeD="1"/>
</file>

<file path=xl/ctrlProps/ctrlProp150.xml><?xml version="1.0" encoding="utf-8"?>
<formControlPr xmlns="http://schemas.microsoft.com/office/spreadsheetml/2009/9/main" objectType="CheckBox" fmlaLink="G193" lockText="1" noThreeD="1"/>
</file>

<file path=xl/ctrlProps/ctrlProp151.xml><?xml version="1.0" encoding="utf-8"?>
<formControlPr xmlns="http://schemas.microsoft.com/office/spreadsheetml/2009/9/main" objectType="CheckBox" fmlaLink="G194" lockText="1" noThreeD="1"/>
</file>

<file path=xl/ctrlProps/ctrlProp152.xml><?xml version="1.0" encoding="utf-8"?>
<formControlPr xmlns="http://schemas.microsoft.com/office/spreadsheetml/2009/9/main" objectType="CheckBox" fmlaLink="G215" lockText="1" noThreeD="1"/>
</file>

<file path=xl/ctrlProps/ctrlProp153.xml><?xml version="1.0" encoding="utf-8"?>
<formControlPr xmlns="http://schemas.microsoft.com/office/spreadsheetml/2009/9/main" objectType="CheckBox" fmlaLink="G216" lockText="1" noThreeD="1"/>
</file>

<file path=xl/ctrlProps/ctrlProp154.xml><?xml version="1.0" encoding="utf-8"?>
<formControlPr xmlns="http://schemas.microsoft.com/office/spreadsheetml/2009/9/main" objectType="CheckBox" fmlaLink="G217" lockText="1" noThreeD="1"/>
</file>

<file path=xl/ctrlProps/ctrlProp155.xml><?xml version="1.0" encoding="utf-8"?>
<formControlPr xmlns="http://schemas.microsoft.com/office/spreadsheetml/2009/9/main" objectType="CheckBox" fmlaLink="G302" lockText="1" noThreeD="1"/>
</file>

<file path=xl/ctrlProps/ctrlProp156.xml><?xml version="1.0" encoding="utf-8"?>
<formControlPr xmlns="http://schemas.microsoft.com/office/spreadsheetml/2009/9/main" objectType="CheckBox" fmlaLink="G303" lockText="1" noThreeD="1"/>
</file>

<file path=xl/ctrlProps/ctrlProp157.xml><?xml version="1.0" encoding="utf-8"?>
<formControlPr xmlns="http://schemas.microsoft.com/office/spreadsheetml/2009/9/main" objectType="CheckBox" fmlaLink="G304" lockText="1" noThreeD="1"/>
</file>

<file path=xl/ctrlProps/ctrlProp158.xml><?xml version="1.0" encoding="utf-8"?>
<formControlPr xmlns="http://schemas.microsoft.com/office/spreadsheetml/2009/9/main" objectType="CheckBox" fmlaLink="G432" lockText="1" noThreeD="1"/>
</file>

<file path=xl/ctrlProps/ctrlProp159.xml><?xml version="1.0" encoding="utf-8"?>
<formControlPr xmlns="http://schemas.microsoft.com/office/spreadsheetml/2009/9/main" objectType="CheckBox" fmlaLink="G433" lockText="1" noThreeD="1"/>
</file>

<file path=xl/ctrlProps/ctrlProp16.xml><?xml version="1.0" encoding="utf-8"?>
<formControlPr xmlns="http://schemas.microsoft.com/office/spreadsheetml/2009/9/main" objectType="CheckBox" fmlaLink="M28" lockText="1" noThreeD="1"/>
</file>

<file path=xl/ctrlProps/ctrlProp160.xml><?xml version="1.0" encoding="utf-8"?>
<formControlPr xmlns="http://schemas.microsoft.com/office/spreadsheetml/2009/9/main" objectType="CheckBox" fmlaLink="G55" lockText="1" noThreeD="1"/>
</file>

<file path=xl/ctrlProps/ctrlProp161.xml><?xml version="1.0" encoding="utf-8"?>
<formControlPr xmlns="http://schemas.microsoft.com/office/spreadsheetml/2009/9/main" objectType="CheckBox" fmlaLink="G48" lockText="1" noThreeD="1"/>
</file>

<file path=xl/ctrlProps/ctrlProp162.xml><?xml version="1.0" encoding="utf-8"?>
<formControlPr xmlns="http://schemas.microsoft.com/office/spreadsheetml/2009/9/main" objectType="CheckBox" fmlaLink="G93" lockText="1" noThreeD="1"/>
</file>

<file path=xl/ctrlProps/ctrlProp163.xml><?xml version="1.0" encoding="utf-8"?>
<formControlPr xmlns="http://schemas.microsoft.com/office/spreadsheetml/2009/9/main" objectType="CheckBox" fmlaLink="G152" lockText="1" noThreeD="1"/>
</file>

<file path=xl/ctrlProps/ctrlProp164.xml><?xml version="1.0" encoding="utf-8"?>
<formControlPr xmlns="http://schemas.microsoft.com/office/spreadsheetml/2009/9/main" objectType="CheckBox" fmlaLink="G153" lockText="1" noThreeD="1"/>
</file>

<file path=xl/ctrlProps/ctrlProp165.xml><?xml version="1.0" encoding="utf-8"?>
<formControlPr xmlns="http://schemas.microsoft.com/office/spreadsheetml/2009/9/main" objectType="CheckBox" fmlaLink="G155" lockText="1" noThreeD="1"/>
</file>

<file path=xl/ctrlProps/ctrlProp166.xml><?xml version="1.0" encoding="utf-8"?>
<formControlPr xmlns="http://schemas.microsoft.com/office/spreadsheetml/2009/9/main" objectType="CheckBox" fmlaLink="G154" lockText="1" noThreeD="1"/>
</file>

<file path=xl/ctrlProps/ctrlProp167.xml><?xml version="1.0" encoding="utf-8"?>
<formControlPr xmlns="http://schemas.microsoft.com/office/spreadsheetml/2009/9/main" objectType="CheckBox" fmlaLink="G172" lockText="1" noThreeD="1"/>
</file>

<file path=xl/ctrlProps/ctrlProp168.xml><?xml version="1.0" encoding="utf-8"?>
<formControlPr xmlns="http://schemas.microsoft.com/office/spreadsheetml/2009/9/main" objectType="CheckBox" fmlaLink="G173" lockText="1" noThreeD="1"/>
</file>

<file path=xl/ctrlProps/ctrlProp169.xml><?xml version="1.0" encoding="utf-8"?>
<formControlPr xmlns="http://schemas.microsoft.com/office/spreadsheetml/2009/9/main" objectType="CheckBox" fmlaLink="G175" lockText="1" noThreeD="1"/>
</file>

<file path=xl/ctrlProps/ctrlProp17.xml><?xml version="1.0" encoding="utf-8"?>
<formControlPr xmlns="http://schemas.microsoft.com/office/spreadsheetml/2009/9/main" objectType="CheckBox" fmlaLink="G30" lockText="1" noThreeD="1"/>
</file>

<file path=xl/ctrlProps/ctrlProp170.xml><?xml version="1.0" encoding="utf-8"?>
<formControlPr xmlns="http://schemas.microsoft.com/office/spreadsheetml/2009/9/main" objectType="CheckBox" fmlaLink="G174" lockText="1" noThreeD="1"/>
</file>

<file path=xl/ctrlProps/ctrlProp171.xml><?xml version="1.0" encoding="utf-8"?>
<formControlPr xmlns="http://schemas.microsoft.com/office/spreadsheetml/2009/9/main" objectType="CheckBox" fmlaLink="G260" lockText="1" noThreeD="1"/>
</file>

<file path=xl/ctrlProps/ctrlProp172.xml><?xml version="1.0" encoding="utf-8"?>
<formControlPr xmlns="http://schemas.microsoft.com/office/spreadsheetml/2009/9/main" objectType="CheckBox" fmlaLink="G261" lockText="1" noThreeD="1"/>
</file>

<file path=xl/ctrlProps/ctrlProp173.xml><?xml version="1.0" encoding="utf-8"?>
<formControlPr xmlns="http://schemas.microsoft.com/office/spreadsheetml/2009/9/main" objectType="CheckBox" fmlaLink="G262" lockText="1" noThreeD="1"/>
</file>

<file path=xl/ctrlProps/ctrlProp174.xml><?xml version="1.0" encoding="utf-8"?>
<formControlPr xmlns="http://schemas.microsoft.com/office/spreadsheetml/2009/9/main" objectType="CheckBox" fmlaLink="G321" lockText="1" noThreeD="1"/>
</file>

<file path=xl/ctrlProps/ctrlProp175.xml><?xml version="1.0" encoding="utf-8"?>
<formControlPr xmlns="http://schemas.microsoft.com/office/spreadsheetml/2009/9/main" objectType="CheckBox" fmlaLink="G322" lockText="1" noThreeD="1"/>
</file>

<file path=xl/ctrlProps/ctrlProp176.xml><?xml version="1.0" encoding="utf-8"?>
<formControlPr xmlns="http://schemas.microsoft.com/office/spreadsheetml/2009/9/main" objectType="CheckBox" fmlaLink="G353" lockText="1" noThreeD="1"/>
</file>

<file path=xl/ctrlProps/ctrlProp177.xml><?xml version="1.0" encoding="utf-8"?>
<formControlPr xmlns="http://schemas.microsoft.com/office/spreadsheetml/2009/9/main" objectType="CheckBox" fmlaLink="G413" lockText="1" noThreeD="1"/>
</file>

<file path=xl/ctrlProps/ctrlProp178.xml><?xml version="1.0" encoding="utf-8"?>
<formControlPr xmlns="http://schemas.microsoft.com/office/spreadsheetml/2009/9/main" objectType="CheckBox" fmlaLink="G414" lockText="1" noThreeD="1"/>
</file>

<file path=xl/ctrlProps/ctrlProp179.xml><?xml version="1.0" encoding="utf-8"?>
<formControlPr xmlns="http://schemas.microsoft.com/office/spreadsheetml/2009/9/main" objectType="CheckBox" fmlaLink="G421" lockText="1" noThreeD="1"/>
</file>

<file path=xl/ctrlProps/ctrlProp18.xml><?xml version="1.0" encoding="utf-8"?>
<formControlPr xmlns="http://schemas.microsoft.com/office/spreadsheetml/2009/9/main" objectType="CheckBox" fmlaLink="J30" lockText="1" noThreeD="1"/>
</file>

<file path=xl/ctrlProps/ctrlProp180.xml><?xml version="1.0" encoding="utf-8"?>
<formControlPr xmlns="http://schemas.microsoft.com/office/spreadsheetml/2009/9/main" objectType="CheckBox" fmlaLink="G422" lockText="1" noThreeD="1"/>
</file>

<file path=xl/ctrlProps/ctrlProp181.xml><?xml version="1.0" encoding="utf-8"?>
<formControlPr xmlns="http://schemas.microsoft.com/office/spreadsheetml/2009/9/main" objectType="CheckBox" fmlaLink="G429" lockText="1" noThreeD="1"/>
</file>

<file path=xl/ctrlProps/ctrlProp182.xml><?xml version="1.0" encoding="utf-8"?>
<formControlPr xmlns="http://schemas.microsoft.com/office/spreadsheetml/2009/9/main" objectType="CheckBox" fmlaLink="G430" lockText="1" noThreeD="1"/>
</file>

<file path=xl/ctrlProps/ctrlProp183.xml><?xml version="1.0" encoding="utf-8"?>
<formControlPr xmlns="http://schemas.microsoft.com/office/spreadsheetml/2009/9/main" objectType="CheckBox" fmlaLink="G437" lockText="1" noThreeD="1"/>
</file>

<file path=xl/ctrlProps/ctrlProp184.xml><?xml version="1.0" encoding="utf-8"?>
<formControlPr xmlns="http://schemas.microsoft.com/office/spreadsheetml/2009/9/main" objectType="CheckBox" fmlaLink="G438" lockText="1" noThreeD="1"/>
</file>

<file path=xl/ctrlProps/ctrlProp185.xml><?xml version="1.0" encoding="utf-8"?>
<formControlPr xmlns="http://schemas.microsoft.com/office/spreadsheetml/2009/9/main" objectType="CheckBox" fmlaLink="G130" lockText="1" noThreeD="1"/>
</file>

<file path=xl/ctrlProps/ctrlProp186.xml><?xml version="1.0" encoding="utf-8"?>
<formControlPr xmlns="http://schemas.microsoft.com/office/spreadsheetml/2009/9/main" objectType="CheckBox" fmlaLink="G131" lockText="1" noThreeD="1"/>
</file>

<file path=xl/ctrlProps/ctrlProp187.xml><?xml version="1.0" encoding="utf-8"?>
<formControlPr xmlns="http://schemas.microsoft.com/office/spreadsheetml/2009/9/main" objectType="CheckBox" fmlaLink="G133" lockText="1" noThreeD="1"/>
</file>

<file path=xl/ctrlProps/ctrlProp188.xml><?xml version="1.0" encoding="utf-8"?>
<formControlPr xmlns="http://schemas.microsoft.com/office/spreadsheetml/2009/9/main" objectType="CheckBox" fmlaLink="G132" lockText="1" noThreeD="1"/>
</file>

<file path=xl/ctrlProps/ctrlProp189.xml><?xml version="1.0" encoding="utf-8"?>
<formControlPr xmlns="http://schemas.microsoft.com/office/spreadsheetml/2009/9/main" objectType="CheckBox" fmlaLink="G251" lockText="1" noThreeD="1"/>
</file>

<file path=xl/ctrlProps/ctrlProp19.xml><?xml version="1.0" encoding="utf-8"?>
<formControlPr xmlns="http://schemas.microsoft.com/office/spreadsheetml/2009/9/main" objectType="CheckBox" fmlaLink="M30" lockText="1" noThreeD="1"/>
</file>

<file path=xl/ctrlProps/ctrlProp190.xml><?xml version="1.0" encoding="utf-8"?>
<formControlPr xmlns="http://schemas.microsoft.com/office/spreadsheetml/2009/9/main" objectType="CheckBox" fmlaLink="G252" lockText="1" noThreeD="1"/>
</file>

<file path=xl/ctrlProps/ctrlProp191.xml><?xml version="1.0" encoding="utf-8"?>
<formControlPr xmlns="http://schemas.microsoft.com/office/spreadsheetml/2009/9/main" objectType="CheckBox" fmlaLink="G248" lockText="1" noThreeD="1"/>
</file>

<file path=xl/ctrlProps/ctrlProp192.xml><?xml version="1.0" encoding="utf-8"?>
<formControlPr xmlns="http://schemas.microsoft.com/office/spreadsheetml/2009/9/main" objectType="CheckBox" fmlaLink="G405" lockText="1" noThreeD="1"/>
</file>

<file path=xl/ctrlProps/ctrlProp193.xml><?xml version="1.0" encoding="utf-8"?>
<formControlPr xmlns="http://schemas.microsoft.com/office/spreadsheetml/2009/9/main" objectType="CheckBox" fmlaLink="G406" lockText="1" noThreeD="1"/>
</file>

<file path=xl/ctrlProps/ctrlProp194.xml><?xml version="1.0" encoding="utf-8"?>
<formControlPr xmlns="http://schemas.microsoft.com/office/spreadsheetml/2009/9/main" objectType="CheckBox" fmlaLink="G400" lockText="1" noThreeD="1"/>
</file>

<file path=xl/ctrlProps/ctrlProp195.xml><?xml version="1.0" encoding="utf-8"?>
<formControlPr xmlns="http://schemas.microsoft.com/office/spreadsheetml/2009/9/main" objectType="CheckBox" fmlaLink="G401" lockText="1" noThreeD="1"/>
</file>

<file path=xl/ctrlProps/ctrlProp196.xml><?xml version="1.0" encoding="utf-8"?>
<formControlPr xmlns="http://schemas.microsoft.com/office/spreadsheetml/2009/9/main" objectType="CheckBox" fmlaLink="G408" lockText="1" noThreeD="1"/>
</file>

<file path=xl/ctrlProps/ctrlProp197.xml><?xml version="1.0" encoding="utf-8"?>
<formControlPr xmlns="http://schemas.microsoft.com/office/spreadsheetml/2009/9/main" objectType="CheckBox" fmlaLink="G409" lockText="1" noThreeD="1"/>
</file>

<file path=xl/ctrlProps/ctrlProp198.xml><?xml version="1.0" encoding="utf-8"?>
<formControlPr xmlns="http://schemas.microsoft.com/office/spreadsheetml/2009/9/main" objectType="CheckBox" fmlaLink="G416" lockText="1" noThreeD="1"/>
</file>

<file path=xl/ctrlProps/ctrlProp199.xml><?xml version="1.0" encoding="utf-8"?>
<formControlPr xmlns="http://schemas.microsoft.com/office/spreadsheetml/2009/9/main" objectType="CheckBox" fmlaLink="G417" lockText="1" noThreeD="1"/>
</file>

<file path=xl/ctrlProps/ctrlProp2.xml><?xml version="1.0" encoding="utf-8"?>
<formControlPr xmlns="http://schemas.microsoft.com/office/spreadsheetml/2009/9/main" objectType="CheckBox" fmlaLink="G16" lockText="1" noThreeD="1"/>
</file>

<file path=xl/ctrlProps/ctrlProp20.xml><?xml version="1.0" encoding="utf-8"?>
<formControlPr xmlns="http://schemas.microsoft.com/office/spreadsheetml/2009/9/main" objectType="CheckBox" fmlaLink="G31" lockText="1" noThreeD="1"/>
</file>

<file path=xl/ctrlProps/ctrlProp200.xml><?xml version="1.0" encoding="utf-8"?>
<formControlPr xmlns="http://schemas.microsoft.com/office/spreadsheetml/2009/9/main" objectType="CheckBox" fmlaLink="G424" lockText="1" noThreeD="1"/>
</file>

<file path=xl/ctrlProps/ctrlProp201.xml><?xml version="1.0" encoding="utf-8"?>
<formControlPr xmlns="http://schemas.microsoft.com/office/spreadsheetml/2009/9/main" objectType="CheckBox" fmlaLink="G425" lockText="1" noThreeD="1"/>
</file>

<file path=xl/ctrlProps/ctrlProp202.xml><?xml version="1.0" encoding="utf-8"?>
<formControlPr xmlns="http://schemas.microsoft.com/office/spreadsheetml/2009/9/main" objectType="CheckBox" fmlaLink="G345" lockText="1" noThreeD="1"/>
</file>

<file path=xl/ctrlProps/ctrlProp203.xml><?xml version="1.0" encoding="utf-8"?>
<formControlPr xmlns="http://schemas.microsoft.com/office/spreadsheetml/2009/9/main" objectType="CheckBox" fmlaLink="M455" lockText="1" noThreeD="1"/>
</file>

<file path=xl/ctrlProps/ctrlProp204.xml><?xml version="1.0" encoding="utf-8"?>
<formControlPr xmlns="http://schemas.microsoft.com/office/spreadsheetml/2009/9/main" objectType="CheckBox" fmlaLink="G232" lockText="1" noThreeD="1"/>
</file>

<file path=xl/ctrlProps/ctrlProp205.xml><?xml version="1.0" encoding="utf-8"?>
<formControlPr xmlns="http://schemas.microsoft.com/office/spreadsheetml/2009/9/main" objectType="CheckBox" fmlaLink="G233" lockText="1" noThreeD="1"/>
</file>

<file path=xl/ctrlProps/ctrlProp206.xml><?xml version="1.0" encoding="utf-8"?>
<formControlPr xmlns="http://schemas.microsoft.com/office/spreadsheetml/2009/9/main" objectType="CheckBox" fmlaLink="G234" lockText="1" noThreeD="1"/>
</file>

<file path=xl/ctrlProps/ctrlProp207.xml><?xml version="1.0" encoding="utf-8"?>
<formControlPr xmlns="http://schemas.microsoft.com/office/spreadsheetml/2009/9/main" objectType="CheckBox" checked="Checked" fmlaLink="G542" lockText="1" noThreeD="1"/>
</file>

<file path=xl/ctrlProps/ctrlProp208.xml><?xml version="1.0" encoding="utf-8"?>
<formControlPr xmlns="http://schemas.microsoft.com/office/spreadsheetml/2009/9/main" objectType="CheckBox" checked="Checked" fmlaLink="G543" lockText="1" noThreeD="1"/>
</file>

<file path=xl/ctrlProps/ctrlProp209.xml><?xml version="1.0" encoding="utf-8"?>
<formControlPr xmlns="http://schemas.microsoft.com/office/spreadsheetml/2009/9/main" objectType="CheckBox" checked="Checked" fmlaLink="G539" lockText="1" noThreeD="1"/>
</file>

<file path=xl/ctrlProps/ctrlProp21.xml><?xml version="1.0" encoding="utf-8"?>
<formControlPr xmlns="http://schemas.microsoft.com/office/spreadsheetml/2009/9/main" objectType="CheckBox" fmlaLink="J31" lockText="1" noThreeD="1"/>
</file>

<file path=xl/ctrlProps/ctrlProp210.xml><?xml version="1.0" encoding="utf-8"?>
<formControlPr xmlns="http://schemas.microsoft.com/office/spreadsheetml/2009/9/main" objectType="CheckBox" checked="Checked" fmlaLink="G540" lockText="1" noThreeD="1"/>
</file>

<file path=xl/ctrlProps/ctrlProp211.xml><?xml version="1.0" encoding="utf-8"?>
<formControlPr xmlns="http://schemas.microsoft.com/office/spreadsheetml/2009/9/main" objectType="CheckBox" checked="Checked" fmlaLink="G541" lockText="1" noThreeD="1"/>
</file>

<file path=xl/ctrlProps/ctrlProp212.xml><?xml version="1.0" encoding="utf-8"?>
<formControlPr xmlns="http://schemas.microsoft.com/office/spreadsheetml/2009/9/main" objectType="CheckBox" checked="Checked" fmlaLink="G547" lockText="1" noThreeD="1"/>
</file>

<file path=xl/ctrlProps/ctrlProp213.xml><?xml version="1.0" encoding="utf-8"?>
<formControlPr xmlns="http://schemas.microsoft.com/office/spreadsheetml/2009/9/main" objectType="CheckBox" checked="Checked" fmlaLink="G548" lockText="1" noThreeD="1"/>
</file>

<file path=xl/ctrlProps/ctrlProp214.xml><?xml version="1.0" encoding="utf-8"?>
<formControlPr xmlns="http://schemas.microsoft.com/office/spreadsheetml/2009/9/main" objectType="CheckBox" checked="Checked" fmlaLink="G544" lockText="1" noThreeD="1"/>
</file>

<file path=xl/ctrlProps/ctrlProp215.xml><?xml version="1.0" encoding="utf-8"?>
<formControlPr xmlns="http://schemas.microsoft.com/office/spreadsheetml/2009/9/main" objectType="CheckBox" checked="Checked" fmlaLink="G546" lockText="1" noThreeD="1"/>
</file>

<file path=xl/ctrlProps/ctrlProp216.xml><?xml version="1.0" encoding="utf-8"?>
<formControlPr xmlns="http://schemas.microsoft.com/office/spreadsheetml/2009/9/main" objectType="CheckBox" checked="Checked" fmlaLink="G549" lockText="1" noThreeD="1"/>
</file>

<file path=xl/ctrlProps/ctrlProp217.xml><?xml version="1.0" encoding="utf-8"?>
<formControlPr xmlns="http://schemas.microsoft.com/office/spreadsheetml/2009/9/main" objectType="CheckBox" checked="Checked" fmlaLink="M539" lockText="1" noThreeD="1"/>
</file>

<file path=xl/ctrlProps/ctrlProp218.xml><?xml version="1.0" encoding="utf-8"?>
<formControlPr xmlns="http://schemas.microsoft.com/office/spreadsheetml/2009/9/main" objectType="CheckBox" checked="Checked" fmlaLink="M542" lockText="1" noThreeD="1"/>
</file>

<file path=xl/ctrlProps/ctrlProp219.xml><?xml version="1.0" encoding="utf-8"?>
<formControlPr xmlns="http://schemas.microsoft.com/office/spreadsheetml/2009/9/main" objectType="CheckBox" checked="Checked" fmlaLink="M540" lockText="1" noThreeD="1"/>
</file>

<file path=xl/ctrlProps/ctrlProp22.xml><?xml version="1.0" encoding="utf-8"?>
<formControlPr xmlns="http://schemas.microsoft.com/office/spreadsheetml/2009/9/main" objectType="CheckBox" fmlaLink="M31" lockText="1" noThreeD="1"/>
</file>

<file path=xl/ctrlProps/ctrlProp220.xml><?xml version="1.0" encoding="utf-8"?>
<formControlPr xmlns="http://schemas.microsoft.com/office/spreadsheetml/2009/9/main" objectType="CheckBox" checked="Checked" fmlaLink="M541" lockText="1" noThreeD="1"/>
</file>

<file path=xl/ctrlProps/ctrlProp221.xml><?xml version="1.0" encoding="utf-8"?>
<formControlPr xmlns="http://schemas.microsoft.com/office/spreadsheetml/2009/9/main" objectType="CheckBox" checked="Checked" fmlaLink="M546" lockText="1" noThreeD="1"/>
</file>

<file path=xl/ctrlProps/ctrlProp222.xml><?xml version="1.0" encoding="utf-8"?>
<formControlPr xmlns="http://schemas.microsoft.com/office/spreadsheetml/2009/9/main" objectType="CheckBox" checked="Checked" fmlaLink="M547" lockText="1" noThreeD="1"/>
</file>

<file path=xl/ctrlProps/ctrlProp223.xml><?xml version="1.0" encoding="utf-8"?>
<formControlPr xmlns="http://schemas.microsoft.com/office/spreadsheetml/2009/9/main" objectType="CheckBox" checked="Checked" fmlaLink="M543" lockText="1" noThreeD="1"/>
</file>

<file path=xl/ctrlProps/ctrlProp224.xml><?xml version="1.0" encoding="utf-8"?>
<formControlPr xmlns="http://schemas.microsoft.com/office/spreadsheetml/2009/9/main" objectType="CheckBox" checked="Checked" fmlaLink="M544" lockText="1" noThreeD="1"/>
</file>

<file path=xl/ctrlProps/ctrlProp225.xml><?xml version="1.0" encoding="utf-8"?>
<formControlPr xmlns="http://schemas.microsoft.com/office/spreadsheetml/2009/9/main" objectType="CheckBox" checked="Checked" fmlaLink="M545" lockText="1" noThreeD="1"/>
</file>

<file path=xl/ctrlProps/ctrlProp226.xml><?xml version="1.0" encoding="utf-8"?>
<formControlPr xmlns="http://schemas.microsoft.com/office/spreadsheetml/2009/9/main" objectType="CheckBox" checked="Checked" fmlaLink="M548" lockText="1" noThreeD="1"/>
</file>

<file path=xl/ctrlProps/ctrlProp227.xml><?xml version="1.0" encoding="utf-8"?>
<formControlPr xmlns="http://schemas.microsoft.com/office/spreadsheetml/2009/9/main" objectType="CheckBox" checked="Checked" fmlaLink="M549" lockText="1" noThreeD="1"/>
</file>

<file path=xl/ctrlProps/ctrlProp228.xml><?xml version="1.0" encoding="utf-8"?>
<formControlPr xmlns="http://schemas.microsoft.com/office/spreadsheetml/2009/9/main" objectType="CheckBox" fmlaLink="G70" lockText="1" noThreeD="1"/>
</file>

<file path=xl/ctrlProps/ctrlProp229.xml><?xml version="1.0" encoding="utf-8"?>
<formControlPr xmlns="http://schemas.microsoft.com/office/spreadsheetml/2009/9/main" objectType="CheckBox" fmlaLink="G71" lockText="1" noThreeD="1"/>
</file>

<file path=xl/ctrlProps/ctrlProp23.xml><?xml version="1.0" encoding="utf-8"?>
<formControlPr xmlns="http://schemas.microsoft.com/office/spreadsheetml/2009/9/main" objectType="CheckBox" fmlaLink="G32" lockText="1" noThreeD="1"/>
</file>

<file path=xl/ctrlProps/ctrlProp230.xml><?xml version="1.0" encoding="utf-8"?>
<formControlPr xmlns="http://schemas.microsoft.com/office/spreadsheetml/2009/9/main" objectType="CheckBox" fmlaLink="G72" lockText="1" noThreeD="1"/>
</file>

<file path=xl/ctrlProps/ctrlProp231.xml><?xml version="1.0" encoding="utf-8"?>
<formControlPr xmlns="http://schemas.microsoft.com/office/spreadsheetml/2009/9/main" objectType="CheckBox" fmlaLink="G76" lockText="1" noThreeD="1"/>
</file>

<file path=xl/ctrlProps/ctrlProp232.xml><?xml version="1.0" encoding="utf-8"?>
<formControlPr xmlns="http://schemas.microsoft.com/office/spreadsheetml/2009/9/main" objectType="CheckBox" fmlaLink="G77" lockText="1" noThreeD="1"/>
</file>

<file path=xl/ctrlProps/ctrlProp233.xml><?xml version="1.0" encoding="utf-8"?>
<formControlPr xmlns="http://schemas.microsoft.com/office/spreadsheetml/2009/9/main" objectType="CheckBox" fmlaLink="G78" lockText="1" noThreeD="1"/>
</file>

<file path=xl/ctrlProps/ctrlProp234.xml><?xml version="1.0" encoding="utf-8"?>
<formControlPr xmlns="http://schemas.microsoft.com/office/spreadsheetml/2009/9/main" objectType="CheckBox" fmlaLink="G268" lockText="1" noThreeD="1"/>
</file>

<file path=xl/ctrlProps/ctrlProp235.xml><?xml version="1.0" encoding="utf-8"?>
<formControlPr xmlns="http://schemas.microsoft.com/office/spreadsheetml/2009/9/main" objectType="CheckBox" fmlaLink="G283" lockText="1" noThreeD="1"/>
</file>

<file path=xl/ctrlProps/ctrlProp236.xml><?xml version="1.0" encoding="utf-8"?>
<formControlPr xmlns="http://schemas.microsoft.com/office/spreadsheetml/2009/9/main" objectType="CheckBox" fmlaLink="G284" lockText="1" noThreeD="1"/>
</file>

<file path=xl/ctrlProps/ctrlProp237.xml><?xml version="1.0" encoding="utf-8"?>
<formControlPr xmlns="http://schemas.microsoft.com/office/spreadsheetml/2009/9/main" objectType="CheckBox" fmlaLink="G285" lockText="1" noThreeD="1"/>
</file>

<file path=xl/ctrlProps/ctrlProp238.xml><?xml version="1.0" encoding="utf-8"?>
<formControlPr xmlns="http://schemas.microsoft.com/office/spreadsheetml/2009/9/main" objectType="CheckBox" fmlaLink="G289" lockText="1" noThreeD="1"/>
</file>

<file path=xl/ctrlProps/ctrlProp239.xml><?xml version="1.0" encoding="utf-8"?>
<formControlPr xmlns="http://schemas.microsoft.com/office/spreadsheetml/2009/9/main" objectType="CheckBox" fmlaLink="G290" lockText="1" noThreeD="1"/>
</file>

<file path=xl/ctrlProps/ctrlProp24.xml><?xml version="1.0" encoding="utf-8"?>
<formControlPr xmlns="http://schemas.microsoft.com/office/spreadsheetml/2009/9/main" objectType="CheckBox" fmlaLink="J32" lockText="1" noThreeD="1"/>
</file>

<file path=xl/ctrlProps/ctrlProp240.xml><?xml version="1.0" encoding="utf-8"?>
<formControlPr xmlns="http://schemas.microsoft.com/office/spreadsheetml/2009/9/main" objectType="CheckBox" fmlaLink="G291" lockText="1" noThreeD="1"/>
</file>

<file path=xl/ctrlProps/ctrlProp241.xml><?xml version="1.0" encoding="utf-8"?>
<formControlPr xmlns="http://schemas.microsoft.com/office/spreadsheetml/2009/9/main" objectType="CheckBox" fmlaLink="G504" lockText="1" noThreeD="1"/>
</file>

<file path=xl/ctrlProps/ctrlProp242.xml><?xml version="1.0" encoding="utf-8"?>
<formControlPr xmlns="http://schemas.microsoft.com/office/spreadsheetml/2009/9/main" objectType="CheckBox" fmlaLink="G507" lockText="1" noThreeD="1"/>
</file>

<file path=xl/ctrlProps/ctrlProp243.xml><?xml version="1.0" encoding="utf-8"?>
<formControlPr xmlns="http://schemas.microsoft.com/office/spreadsheetml/2009/9/main" objectType="CheckBox" fmlaLink="G515" lockText="1" noThreeD="1"/>
</file>

<file path=xl/ctrlProps/ctrlProp244.xml><?xml version="1.0" encoding="utf-8"?>
<formControlPr xmlns="http://schemas.microsoft.com/office/spreadsheetml/2009/9/main" objectType="CheckBox" fmlaLink="G513" lockText="1" noThreeD="1"/>
</file>

<file path=xl/ctrlProps/ctrlProp245.xml><?xml version="1.0" encoding="utf-8"?>
<formControlPr xmlns="http://schemas.microsoft.com/office/spreadsheetml/2009/9/main" objectType="CheckBox" fmlaLink="G516" lockText="1" noThreeD="1"/>
</file>

<file path=xl/ctrlProps/ctrlProp246.xml><?xml version="1.0" encoding="utf-8"?>
<formControlPr xmlns="http://schemas.microsoft.com/office/spreadsheetml/2009/9/main" objectType="CheckBox" fmlaLink="G524" lockText="1" noThreeD="1"/>
</file>

<file path=xl/ctrlProps/ctrlProp247.xml><?xml version="1.0" encoding="utf-8"?>
<formControlPr xmlns="http://schemas.microsoft.com/office/spreadsheetml/2009/9/main" objectType="CheckBox" fmlaLink="M532" lockText="1" noThreeD="1"/>
</file>

<file path=xl/ctrlProps/ctrlProp248.xml><?xml version="1.0" encoding="utf-8"?>
<formControlPr xmlns="http://schemas.microsoft.com/office/spreadsheetml/2009/9/main" objectType="CheckBox" fmlaLink="G529" lockText="1" noThreeD="1"/>
</file>

<file path=xl/ctrlProps/ctrlProp249.xml><?xml version="1.0" encoding="utf-8"?>
<formControlPr xmlns="http://schemas.microsoft.com/office/spreadsheetml/2009/9/main" objectType="CheckBox" checked="Checked" fmlaLink="G545" lockText="1" noThreeD="1"/>
</file>

<file path=xl/ctrlProps/ctrlProp25.xml><?xml version="1.0" encoding="utf-8"?>
<formControlPr xmlns="http://schemas.microsoft.com/office/spreadsheetml/2009/9/main" objectType="CheckBox" fmlaLink="M32" lockText="1" noThreeD="1"/>
</file>

<file path=xl/ctrlProps/ctrlProp250.xml><?xml version="1.0" encoding="utf-8"?>
<formControlPr xmlns="http://schemas.microsoft.com/office/spreadsheetml/2009/9/main" objectType="CheckBox" fmlaLink="M529" lockText="1" noThreeD="1"/>
</file>

<file path=xl/ctrlProps/ctrlProp251.xml><?xml version="1.0" encoding="utf-8"?>
<formControlPr xmlns="http://schemas.microsoft.com/office/spreadsheetml/2009/9/main" objectType="CheckBox" fmlaLink="G532" lockText="1" noThreeD="1"/>
</file>

<file path=xl/ctrlProps/ctrlProp252.xml><?xml version="1.0" encoding="utf-8"?>
<formControlPr xmlns="http://schemas.microsoft.com/office/spreadsheetml/2009/9/main" objectType="CheckBox" fmlaLink="G533" lockText="1" noThreeD="1"/>
</file>

<file path=xl/ctrlProps/ctrlProp253.xml><?xml version="1.0" encoding="utf-8"?>
<formControlPr xmlns="http://schemas.microsoft.com/office/spreadsheetml/2009/9/main" objectType="CheckBox" fmlaLink="G531" lockText="1" noThreeD="1"/>
</file>

<file path=xl/ctrlProps/ctrlProp254.xml><?xml version="1.0" encoding="utf-8"?>
<formControlPr xmlns="http://schemas.microsoft.com/office/spreadsheetml/2009/9/main" objectType="CheckBox" fmlaLink="J46" lockText="1" noThreeD="1"/>
</file>

<file path=xl/ctrlProps/ctrlProp255.xml><?xml version="1.0" encoding="utf-8"?>
<formControlPr xmlns="http://schemas.microsoft.com/office/spreadsheetml/2009/9/main" objectType="CheckBox" fmlaLink="J47" lockText="1" noThreeD="1"/>
</file>

<file path=xl/ctrlProps/ctrlProp256.xml><?xml version="1.0" encoding="utf-8"?>
<formControlPr xmlns="http://schemas.microsoft.com/office/spreadsheetml/2009/9/main" objectType="CheckBox" fmlaLink="J49" lockText="1" noThreeD="1"/>
</file>

<file path=xl/ctrlProps/ctrlProp257.xml><?xml version="1.0" encoding="utf-8"?>
<formControlPr xmlns="http://schemas.microsoft.com/office/spreadsheetml/2009/9/main" objectType="CheckBox" fmlaLink="J53" lockText="1" noThreeD="1"/>
</file>

<file path=xl/ctrlProps/ctrlProp258.xml><?xml version="1.0" encoding="utf-8"?>
<formControlPr xmlns="http://schemas.microsoft.com/office/spreadsheetml/2009/9/main" objectType="CheckBox" fmlaLink="J54" lockText="1" noThreeD="1"/>
</file>

<file path=xl/ctrlProps/ctrlProp259.xml><?xml version="1.0" encoding="utf-8"?>
<formControlPr xmlns="http://schemas.microsoft.com/office/spreadsheetml/2009/9/main" objectType="CheckBox" fmlaLink="J57" lockText="1" noThreeD="1"/>
</file>

<file path=xl/ctrlProps/ctrlProp26.xml><?xml version="1.0" encoding="utf-8"?>
<formControlPr xmlns="http://schemas.microsoft.com/office/spreadsheetml/2009/9/main" objectType="CheckBox" fmlaLink="G46" lockText="1" noThreeD="1"/>
</file>

<file path=xl/ctrlProps/ctrlProp260.xml><?xml version="1.0" encoding="utf-8"?>
<formControlPr xmlns="http://schemas.microsoft.com/office/spreadsheetml/2009/9/main" objectType="CheckBox" fmlaLink="J58" lockText="1" noThreeD="1"/>
</file>

<file path=xl/ctrlProps/ctrlProp261.xml><?xml version="1.0" encoding="utf-8"?>
<formControlPr xmlns="http://schemas.microsoft.com/office/spreadsheetml/2009/9/main" objectType="CheckBox" fmlaLink="J59" lockText="1" noThreeD="1"/>
</file>

<file path=xl/ctrlProps/ctrlProp262.xml><?xml version="1.0" encoding="utf-8"?>
<formControlPr xmlns="http://schemas.microsoft.com/office/spreadsheetml/2009/9/main" objectType="CheckBox" fmlaLink="J55" lockText="1" noThreeD="1"/>
</file>

<file path=xl/ctrlProps/ctrlProp263.xml><?xml version="1.0" encoding="utf-8"?>
<formControlPr xmlns="http://schemas.microsoft.com/office/spreadsheetml/2009/9/main" objectType="CheckBox" fmlaLink="J48" lockText="1" noThreeD="1"/>
</file>

<file path=xl/ctrlProps/ctrlProp264.xml><?xml version="1.0" encoding="utf-8"?>
<formControlPr xmlns="http://schemas.microsoft.com/office/spreadsheetml/2009/9/main" objectType="CheckBox" fmlaLink="M46" lockText="1" noThreeD="1"/>
</file>

<file path=xl/ctrlProps/ctrlProp265.xml><?xml version="1.0" encoding="utf-8"?>
<formControlPr xmlns="http://schemas.microsoft.com/office/spreadsheetml/2009/9/main" objectType="CheckBox" fmlaLink="M47" lockText="1" noThreeD="1"/>
</file>

<file path=xl/ctrlProps/ctrlProp266.xml><?xml version="1.0" encoding="utf-8"?>
<formControlPr xmlns="http://schemas.microsoft.com/office/spreadsheetml/2009/9/main" objectType="CheckBox" fmlaLink="M49" lockText="1" noThreeD="1"/>
</file>

<file path=xl/ctrlProps/ctrlProp267.xml><?xml version="1.0" encoding="utf-8"?>
<formControlPr xmlns="http://schemas.microsoft.com/office/spreadsheetml/2009/9/main" objectType="CheckBox" fmlaLink="M53" lockText="1" noThreeD="1"/>
</file>

<file path=xl/ctrlProps/ctrlProp268.xml><?xml version="1.0" encoding="utf-8"?>
<formControlPr xmlns="http://schemas.microsoft.com/office/spreadsheetml/2009/9/main" objectType="CheckBox" fmlaLink="M54" lockText="1" noThreeD="1"/>
</file>

<file path=xl/ctrlProps/ctrlProp269.xml><?xml version="1.0" encoding="utf-8"?>
<formControlPr xmlns="http://schemas.microsoft.com/office/spreadsheetml/2009/9/main" objectType="CheckBox" fmlaLink="M57" lockText="1" noThreeD="1"/>
</file>

<file path=xl/ctrlProps/ctrlProp27.xml><?xml version="1.0" encoding="utf-8"?>
<formControlPr xmlns="http://schemas.microsoft.com/office/spreadsheetml/2009/9/main" objectType="CheckBox" fmlaLink="G49" lockText="1" noThreeD="1"/>
</file>

<file path=xl/ctrlProps/ctrlProp270.xml><?xml version="1.0" encoding="utf-8"?>
<formControlPr xmlns="http://schemas.microsoft.com/office/spreadsheetml/2009/9/main" objectType="CheckBox" fmlaLink="M58" lockText="1" noThreeD="1"/>
</file>

<file path=xl/ctrlProps/ctrlProp271.xml><?xml version="1.0" encoding="utf-8"?>
<formControlPr xmlns="http://schemas.microsoft.com/office/spreadsheetml/2009/9/main" objectType="CheckBox" fmlaLink="M59" lockText="1" noThreeD="1"/>
</file>

<file path=xl/ctrlProps/ctrlProp272.xml><?xml version="1.0" encoding="utf-8"?>
<formControlPr xmlns="http://schemas.microsoft.com/office/spreadsheetml/2009/9/main" objectType="CheckBox" fmlaLink="M55" lockText="1" noThreeD="1"/>
</file>

<file path=xl/ctrlProps/ctrlProp273.xml><?xml version="1.0" encoding="utf-8"?>
<formControlPr xmlns="http://schemas.microsoft.com/office/spreadsheetml/2009/9/main" objectType="CheckBox" fmlaLink="M48" lockText="1" noThreeD="1"/>
</file>

<file path=xl/ctrlProps/ctrlProp274.xml><?xml version="1.0" encoding="utf-8"?>
<formControlPr xmlns="http://schemas.microsoft.com/office/spreadsheetml/2009/9/main" objectType="CheckBox" fmlaLink="P46" lockText="1" noThreeD="1"/>
</file>

<file path=xl/ctrlProps/ctrlProp275.xml><?xml version="1.0" encoding="utf-8"?>
<formControlPr xmlns="http://schemas.microsoft.com/office/spreadsheetml/2009/9/main" objectType="CheckBox" fmlaLink="P47" lockText="1" noThreeD="1"/>
</file>

<file path=xl/ctrlProps/ctrlProp276.xml><?xml version="1.0" encoding="utf-8"?>
<formControlPr xmlns="http://schemas.microsoft.com/office/spreadsheetml/2009/9/main" objectType="CheckBox" fmlaLink="P49" lockText="1" noThreeD="1"/>
</file>

<file path=xl/ctrlProps/ctrlProp277.xml><?xml version="1.0" encoding="utf-8"?>
<formControlPr xmlns="http://schemas.microsoft.com/office/spreadsheetml/2009/9/main" objectType="CheckBox" fmlaLink="P53" lockText="1" noThreeD="1"/>
</file>

<file path=xl/ctrlProps/ctrlProp278.xml><?xml version="1.0" encoding="utf-8"?>
<formControlPr xmlns="http://schemas.microsoft.com/office/spreadsheetml/2009/9/main" objectType="CheckBox" fmlaLink="P54" lockText="1" noThreeD="1"/>
</file>

<file path=xl/ctrlProps/ctrlProp279.xml><?xml version="1.0" encoding="utf-8"?>
<formControlPr xmlns="http://schemas.microsoft.com/office/spreadsheetml/2009/9/main" objectType="CheckBox" fmlaLink="P57" lockText="1" noThreeD="1"/>
</file>

<file path=xl/ctrlProps/ctrlProp28.xml><?xml version="1.0" encoding="utf-8"?>
<formControlPr xmlns="http://schemas.microsoft.com/office/spreadsheetml/2009/9/main" objectType="CheckBox" fmlaLink="G53" lockText="1" noThreeD="1"/>
</file>

<file path=xl/ctrlProps/ctrlProp280.xml><?xml version="1.0" encoding="utf-8"?>
<formControlPr xmlns="http://schemas.microsoft.com/office/spreadsheetml/2009/9/main" objectType="CheckBox" fmlaLink="P58" lockText="1" noThreeD="1"/>
</file>

<file path=xl/ctrlProps/ctrlProp281.xml><?xml version="1.0" encoding="utf-8"?>
<formControlPr xmlns="http://schemas.microsoft.com/office/spreadsheetml/2009/9/main" objectType="CheckBox" fmlaLink="P59" lockText="1" noThreeD="1"/>
</file>

<file path=xl/ctrlProps/ctrlProp282.xml><?xml version="1.0" encoding="utf-8"?>
<formControlPr xmlns="http://schemas.microsoft.com/office/spreadsheetml/2009/9/main" objectType="CheckBox" fmlaLink="P55" lockText="1" noThreeD="1"/>
</file>

<file path=xl/ctrlProps/ctrlProp283.xml><?xml version="1.0" encoding="utf-8"?>
<formControlPr xmlns="http://schemas.microsoft.com/office/spreadsheetml/2009/9/main" objectType="CheckBox" fmlaLink="P48" lockText="1" noThreeD="1"/>
</file>

<file path=xl/ctrlProps/ctrlProp284.xml><?xml version="1.0" encoding="utf-8"?>
<formControlPr xmlns="http://schemas.microsoft.com/office/spreadsheetml/2009/9/main" objectType="CheckBox" fmlaLink="S47" lockText="1" noThreeD="1"/>
</file>

<file path=xl/ctrlProps/ctrlProp285.xml><?xml version="1.0" encoding="utf-8"?>
<formControlPr xmlns="http://schemas.microsoft.com/office/spreadsheetml/2009/9/main" objectType="CheckBox" fmlaLink="S49" lockText="1" noThreeD="1"/>
</file>

<file path=xl/ctrlProps/ctrlProp286.xml><?xml version="1.0" encoding="utf-8"?>
<formControlPr xmlns="http://schemas.microsoft.com/office/spreadsheetml/2009/9/main" objectType="CheckBox" fmlaLink="S53" lockText="1" noThreeD="1"/>
</file>

<file path=xl/ctrlProps/ctrlProp287.xml><?xml version="1.0" encoding="utf-8"?>
<formControlPr xmlns="http://schemas.microsoft.com/office/spreadsheetml/2009/9/main" objectType="CheckBox" fmlaLink="S54" lockText="1" noThreeD="1"/>
</file>

<file path=xl/ctrlProps/ctrlProp288.xml><?xml version="1.0" encoding="utf-8"?>
<formControlPr xmlns="http://schemas.microsoft.com/office/spreadsheetml/2009/9/main" objectType="CheckBox" fmlaLink="S57" lockText="1" noThreeD="1"/>
</file>

<file path=xl/ctrlProps/ctrlProp289.xml><?xml version="1.0" encoding="utf-8"?>
<formControlPr xmlns="http://schemas.microsoft.com/office/spreadsheetml/2009/9/main" objectType="CheckBox" fmlaLink="S58" lockText="1" noThreeD="1"/>
</file>

<file path=xl/ctrlProps/ctrlProp29.xml><?xml version="1.0" encoding="utf-8"?>
<formControlPr xmlns="http://schemas.microsoft.com/office/spreadsheetml/2009/9/main" objectType="CheckBox" fmlaLink="G54" lockText="1" noThreeD="1"/>
</file>

<file path=xl/ctrlProps/ctrlProp290.xml><?xml version="1.0" encoding="utf-8"?>
<formControlPr xmlns="http://schemas.microsoft.com/office/spreadsheetml/2009/9/main" objectType="CheckBox" fmlaLink="S59" lockText="1" noThreeD="1"/>
</file>

<file path=xl/ctrlProps/ctrlProp291.xml><?xml version="1.0" encoding="utf-8"?>
<formControlPr xmlns="http://schemas.microsoft.com/office/spreadsheetml/2009/9/main" objectType="CheckBox" fmlaLink="S55" lockText="1" noThreeD="1"/>
</file>

<file path=xl/ctrlProps/ctrlProp292.xml><?xml version="1.0" encoding="utf-8"?>
<formControlPr xmlns="http://schemas.microsoft.com/office/spreadsheetml/2009/9/main" objectType="CheckBox" fmlaLink="S48" lockText="1" noThreeD="1"/>
</file>

<file path=xl/ctrlProps/ctrlProp293.xml><?xml version="1.0" encoding="utf-8"?>
<formControlPr xmlns="http://schemas.microsoft.com/office/spreadsheetml/2009/9/main" objectType="CheckBox" fmlaLink="V47" lockText="1" noThreeD="1"/>
</file>

<file path=xl/ctrlProps/ctrlProp294.xml><?xml version="1.0" encoding="utf-8"?>
<formControlPr xmlns="http://schemas.microsoft.com/office/spreadsheetml/2009/9/main" objectType="CheckBox" fmlaLink="V49" lockText="1" noThreeD="1"/>
</file>

<file path=xl/ctrlProps/ctrlProp295.xml><?xml version="1.0" encoding="utf-8"?>
<formControlPr xmlns="http://schemas.microsoft.com/office/spreadsheetml/2009/9/main" objectType="CheckBox" fmlaLink="V53" lockText="1" noThreeD="1"/>
</file>

<file path=xl/ctrlProps/ctrlProp296.xml><?xml version="1.0" encoding="utf-8"?>
<formControlPr xmlns="http://schemas.microsoft.com/office/spreadsheetml/2009/9/main" objectType="CheckBox" fmlaLink="V54" lockText="1" noThreeD="1"/>
</file>

<file path=xl/ctrlProps/ctrlProp297.xml><?xml version="1.0" encoding="utf-8"?>
<formControlPr xmlns="http://schemas.microsoft.com/office/spreadsheetml/2009/9/main" objectType="CheckBox" fmlaLink="V57" lockText="1" noThreeD="1"/>
</file>

<file path=xl/ctrlProps/ctrlProp298.xml><?xml version="1.0" encoding="utf-8"?>
<formControlPr xmlns="http://schemas.microsoft.com/office/spreadsheetml/2009/9/main" objectType="CheckBox" fmlaLink="V58" lockText="1" noThreeD="1"/>
</file>

<file path=xl/ctrlProps/ctrlProp299.xml><?xml version="1.0" encoding="utf-8"?>
<formControlPr xmlns="http://schemas.microsoft.com/office/spreadsheetml/2009/9/main" objectType="CheckBox" fmlaLink="V59" lockText="1" noThreeD="1"/>
</file>

<file path=xl/ctrlProps/ctrlProp3.xml><?xml version="1.0" encoding="utf-8"?>
<formControlPr xmlns="http://schemas.microsoft.com/office/spreadsheetml/2009/9/main" objectType="CheckBox" fmlaLink="G17" lockText="1" noThreeD="1"/>
</file>

<file path=xl/ctrlProps/ctrlProp30.xml><?xml version="1.0" encoding="utf-8"?>
<formControlPr xmlns="http://schemas.microsoft.com/office/spreadsheetml/2009/9/main" objectType="CheckBox" fmlaLink="G89" lockText="1" noThreeD="1"/>
</file>

<file path=xl/ctrlProps/ctrlProp300.xml><?xml version="1.0" encoding="utf-8"?>
<formControlPr xmlns="http://schemas.microsoft.com/office/spreadsheetml/2009/9/main" objectType="CheckBox" fmlaLink="V55" lockText="1" noThreeD="1"/>
</file>

<file path=xl/ctrlProps/ctrlProp301.xml><?xml version="1.0" encoding="utf-8"?>
<formControlPr xmlns="http://schemas.microsoft.com/office/spreadsheetml/2009/9/main" objectType="CheckBox" fmlaLink="V48" lockText="1" noThreeD="1"/>
</file>

<file path=xl/ctrlProps/ctrlProp302.xml><?xml version="1.0" encoding="utf-8"?>
<formControlPr xmlns="http://schemas.microsoft.com/office/spreadsheetml/2009/9/main" objectType="CheckBox" fmlaLink="J70" lockText="1" noThreeD="1"/>
</file>

<file path=xl/ctrlProps/ctrlProp303.xml><?xml version="1.0" encoding="utf-8"?>
<formControlPr xmlns="http://schemas.microsoft.com/office/spreadsheetml/2009/9/main" objectType="CheckBox" fmlaLink="J71" lockText="1" noThreeD="1"/>
</file>

<file path=xl/ctrlProps/ctrlProp304.xml><?xml version="1.0" encoding="utf-8"?>
<formControlPr xmlns="http://schemas.microsoft.com/office/spreadsheetml/2009/9/main" objectType="CheckBox" fmlaLink="J72" lockText="1" noThreeD="1"/>
</file>

<file path=xl/ctrlProps/ctrlProp305.xml><?xml version="1.0" encoding="utf-8"?>
<formControlPr xmlns="http://schemas.microsoft.com/office/spreadsheetml/2009/9/main" objectType="CheckBox" fmlaLink="J76" lockText="1" noThreeD="1"/>
</file>

<file path=xl/ctrlProps/ctrlProp306.xml><?xml version="1.0" encoding="utf-8"?>
<formControlPr xmlns="http://schemas.microsoft.com/office/spreadsheetml/2009/9/main" objectType="CheckBox" fmlaLink="J77" lockText="1" noThreeD="1"/>
</file>

<file path=xl/ctrlProps/ctrlProp307.xml><?xml version="1.0" encoding="utf-8"?>
<formControlPr xmlns="http://schemas.microsoft.com/office/spreadsheetml/2009/9/main" objectType="CheckBox" fmlaLink="J78" lockText="1" noThreeD="1"/>
</file>

<file path=xl/ctrlProps/ctrlProp308.xml><?xml version="1.0" encoding="utf-8"?>
<formControlPr xmlns="http://schemas.microsoft.com/office/spreadsheetml/2009/9/main" objectType="CheckBox" fmlaLink="M70" lockText="1" noThreeD="1"/>
</file>

<file path=xl/ctrlProps/ctrlProp309.xml><?xml version="1.0" encoding="utf-8"?>
<formControlPr xmlns="http://schemas.microsoft.com/office/spreadsheetml/2009/9/main" objectType="CheckBox" fmlaLink="M71" lockText="1" noThreeD="1"/>
</file>

<file path=xl/ctrlProps/ctrlProp31.xml><?xml version="1.0" encoding="utf-8"?>
<formControlPr xmlns="http://schemas.microsoft.com/office/spreadsheetml/2009/9/main" objectType="CheckBox" fmlaLink="G90" lockText="1" noThreeD="1"/>
</file>

<file path=xl/ctrlProps/ctrlProp310.xml><?xml version="1.0" encoding="utf-8"?>
<formControlPr xmlns="http://schemas.microsoft.com/office/spreadsheetml/2009/9/main" objectType="CheckBox" fmlaLink="M72" lockText="1" noThreeD="1"/>
</file>

<file path=xl/ctrlProps/ctrlProp311.xml><?xml version="1.0" encoding="utf-8"?>
<formControlPr xmlns="http://schemas.microsoft.com/office/spreadsheetml/2009/9/main" objectType="CheckBox" fmlaLink="M76" lockText="1" noThreeD="1"/>
</file>

<file path=xl/ctrlProps/ctrlProp312.xml><?xml version="1.0" encoding="utf-8"?>
<formControlPr xmlns="http://schemas.microsoft.com/office/spreadsheetml/2009/9/main" objectType="CheckBox" fmlaLink="M77" lockText="1" noThreeD="1"/>
</file>

<file path=xl/ctrlProps/ctrlProp313.xml><?xml version="1.0" encoding="utf-8"?>
<formControlPr xmlns="http://schemas.microsoft.com/office/spreadsheetml/2009/9/main" objectType="CheckBox" fmlaLink="M78" lockText="1" noThreeD="1"/>
</file>

<file path=xl/ctrlProps/ctrlProp314.xml><?xml version="1.0" encoding="utf-8"?>
<formControlPr xmlns="http://schemas.microsoft.com/office/spreadsheetml/2009/9/main" objectType="CheckBox" fmlaLink="P70" lockText="1" noThreeD="1"/>
</file>

<file path=xl/ctrlProps/ctrlProp315.xml><?xml version="1.0" encoding="utf-8"?>
<formControlPr xmlns="http://schemas.microsoft.com/office/spreadsheetml/2009/9/main" objectType="CheckBox" fmlaLink="P71" lockText="1" noThreeD="1"/>
</file>

<file path=xl/ctrlProps/ctrlProp316.xml><?xml version="1.0" encoding="utf-8"?>
<formControlPr xmlns="http://schemas.microsoft.com/office/spreadsheetml/2009/9/main" objectType="CheckBox" fmlaLink="P72" lockText="1" noThreeD="1"/>
</file>

<file path=xl/ctrlProps/ctrlProp317.xml><?xml version="1.0" encoding="utf-8"?>
<formControlPr xmlns="http://schemas.microsoft.com/office/spreadsheetml/2009/9/main" objectType="CheckBox" fmlaLink="P76" lockText="1" noThreeD="1"/>
</file>

<file path=xl/ctrlProps/ctrlProp318.xml><?xml version="1.0" encoding="utf-8"?>
<formControlPr xmlns="http://schemas.microsoft.com/office/spreadsheetml/2009/9/main" objectType="CheckBox" fmlaLink="P77" lockText="1" noThreeD="1"/>
</file>

<file path=xl/ctrlProps/ctrlProp319.xml><?xml version="1.0" encoding="utf-8"?>
<formControlPr xmlns="http://schemas.microsoft.com/office/spreadsheetml/2009/9/main" objectType="CheckBox" fmlaLink="P78" lockText="1" noThreeD="1"/>
</file>

<file path=xl/ctrlProps/ctrlProp32.xml><?xml version="1.0" encoding="utf-8"?>
<formControlPr xmlns="http://schemas.microsoft.com/office/spreadsheetml/2009/9/main" objectType="CheckBox" fmlaLink="G91" lockText="1" noThreeD="1"/>
</file>

<file path=xl/ctrlProps/ctrlProp320.xml><?xml version="1.0" encoding="utf-8"?>
<formControlPr xmlns="http://schemas.microsoft.com/office/spreadsheetml/2009/9/main" objectType="CheckBox" fmlaLink="S70" lockText="1" noThreeD="1"/>
</file>

<file path=xl/ctrlProps/ctrlProp321.xml><?xml version="1.0" encoding="utf-8"?>
<formControlPr xmlns="http://schemas.microsoft.com/office/spreadsheetml/2009/9/main" objectType="CheckBox" fmlaLink="S71" lockText="1" noThreeD="1"/>
</file>

<file path=xl/ctrlProps/ctrlProp322.xml><?xml version="1.0" encoding="utf-8"?>
<formControlPr xmlns="http://schemas.microsoft.com/office/spreadsheetml/2009/9/main" objectType="CheckBox" fmlaLink="S72" lockText="1" noThreeD="1"/>
</file>

<file path=xl/ctrlProps/ctrlProp323.xml><?xml version="1.0" encoding="utf-8"?>
<formControlPr xmlns="http://schemas.microsoft.com/office/spreadsheetml/2009/9/main" objectType="CheckBox" fmlaLink="S76" lockText="1" noThreeD="1"/>
</file>

<file path=xl/ctrlProps/ctrlProp324.xml><?xml version="1.0" encoding="utf-8"?>
<formControlPr xmlns="http://schemas.microsoft.com/office/spreadsheetml/2009/9/main" objectType="CheckBox" fmlaLink="S77" lockText="1" noThreeD="1"/>
</file>

<file path=xl/ctrlProps/ctrlProp325.xml><?xml version="1.0" encoding="utf-8"?>
<formControlPr xmlns="http://schemas.microsoft.com/office/spreadsheetml/2009/9/main" objectType="CheckBox" fmlaLink="S78" lockText="1" noThreeD="1"/>
</file>

<file path=xl/ctrlProps/ctrlProp326.xml><?xml version="1.0" encoding="utf-8"?>
<formControlPr xmlns="http://schemas.microsoft.com/office/spreadsheetml/2009/9/main" objectType="CheckBox" fmlaLink="V70" lockText="1" noThreeD="1"/>
</file>

<file path=xl/ctrlProps/ctrlProp327.xml><?xml version="1.0" encoding="utf-8"?>
<formControlPr xmlns="http://schemas.microsoft.com/office/spreadsheetml/2009/9/main" objectType="CheckBox" fmlaLink="V71" lockText="1" noThreeD="1"/>
</file>

<file path=xl/ctrlProps/ctrlProp328.xml><?xml version="1.0" encoding="utf-8"?>
<formControlPr xmlns="http://schemas.microsoft.com/office/spreadsheetml/2009/9/main" objectType="CheckBox" fmlaLink="V72" lockText="1" noThreeD="1"/>
</file>

<file path=xl/ctrlProps/ctrlProp329.xml><?xml version="1.0" encoding="utf-8"?>
<formControlPr xmlns="http://schemas.microsoft.com/office/spreadsheetml/2009/9/main" objectType="CheckBox" fmlaLink="V76" lockText="1" noThreeD="1"/>
</file>

<file path=xl/ctrlProps/ctrlProp33.xml><?xml version="1.0" encoding="utf-8"?>
<formControlPr xmlns="http://schemas.microsoft.com/office/spreadsheetml/2009/9/main" objectType="CheckBox" fmlaLink="G92" lockText="1" noThreeD="1"/>
</file>

<file path=xl/ctrlProps/ctrlProp330.xml><?xml version="1.0" encoding="utf-8"?>
<formControlPr xmlns="http://schemas.microsoft.com/office/spreadsheetml/2009/9/main" objectType="CheckBox" fmlaLink="V77" lockText="1" noThreeD="1"/>
</file>

<file path=xl/ctrlProps/ctrlProp331.xml><?xml version="1.0" encoding="utf-8"?>
<formControlPr xmlns="http://schemas.microsoft.com/office/spreadsheetml/2009/9/main" objectType="CheckBox" fmlaLink="V78" lockText="1" noThreeD="1"/>
</file>

<file path=xl/ctrlProps/ctrlProp332.xml><?xml version="1.0" encoding="utf-8"?>
<formControlPr xmlns="http://schemas.microsoft.com/office/spreadsheetml/2009/9/main" objectType="CheckBox" fmlaLink="J89" lockText="1" noThreeD="1"/>
</file>

<file path=xl/ctrlProps/ctrlProp333.xml><?xml version="1.0" encoding="utf-8"?>
<formControlPr xmlns="http://schemas.microsoft.com/office/spreadsheetml/2009/9/main" objectType="CheckBox" fmlaLink="J90" lockText="1" noThreeD="1"/>
</file>

<file path=xl/ctrlProps/ctrlProp334.xml><?xml version="1.0" encoding="utf-8"?>
<formControlPr xmlns="http://schemas.microsoft.com/office/spreadsheetml/2009/9/main" objectType="CheckBox" fmlaLink="J91" lockText="1" noThreeD="1"/>
</file>

<file path=xl/ctrlProps/ctrlProp335.xml><?xml version="1.0" encoding="utf-8"?>
<formControlPr xmlns="http://schemas.microsoft.com/office/spreadsheetml/2009/9/main" objectType="CheckBox" fmlaLink="J92" lockText="1" noThreeD="1"/>
</file>

<file path=xl/ctrlProps/ctrlProp336.xml><?xml version="1.0" encoding="utf-8"?>
<formControlPr xmlns="http://schemas.microsoft.com/office/spreadsheetml/2009/9/main" objectType="CheckBox" fmlaLink="J97" lockText="1" noThreeD="1"/>
</file>

<file path=xl/ctrlProps/ctrlProp337.xml><?xml version="1.0" encoding="utf-8"?>
<formControlPr xmlns="http://schemas.microsoft.com/office/spreadsheetml/2009/9/main" objectType="CheckBox" fmlaLink="J98" lockText="1" noThreeD="1"/>
</file>

<file path=xl/ctrlProps/ctrlProp338.xml><?xml version="1.0" encoding="utf-8"?>
<formControlPr xmlns="http://schemas.microsoft.com/office/spreadsheetml/2009/9/main" objectType="CheckBox" fmlaLink="J100" lockText="1" noThreeD="1"/>
</file>

<file path=xl/ctrlProps/ctrlProp339.xml><?xml version="1.0" encoding="utf-8"?>
<formControlPr xmlns="http://schemas.microsoft.com/office/spreadsheetml/2009/9/main" objectType="CheckBox" fmlaLink="J101" lockText="1" noThreeD="1"/>
</file>

<file path=xl/ctrlProps/ctrlProp34.xml><?xml version="1.0" encoding="utf-8"?>
<formControlPr xmlns="http://schemas.microsoft.com/office/spreadsheetml/2009/9/main" objectType="CheckBox" fmlaLink="G97" lockText="1" noThreeD="1"/>
</file>

<file path=xl/ctrlProps/ctrlProp340.xml><?xml version="1.0" encoding="utf-8"?>
<formControlPr xmlns="http://schemas.microsoft.com/office/spreadsheetml/2009/9/main" objectType="CheckBox" fmlaLink="J102" lockText="1" noThreeD="1"/>
</file>

<file path=xl/ctrlProps/ctrlProp341.xml><?xml version="1.0" encoding="utf-8"?>
<formControlPr xmlns="http://schemas.microsoft.com/office/spreadsheetml/2009/9/main" objectType="CheckBox" fmlaLink="J93" lockText="1" noThreeD="1"/>
</file>

<file path=xl/ctrlProps/ctrlProp342.xml><?xml version="1.0" encoding="utf-8"?>
<formControlPr xmlns="http://schemas.microsoft.com/office/spreadsheetml/2009/9/main" objectType="CheckBox" fmlaLink="M89" lockText="1" noThreeD="1"/>
</file>

<file path=xl/ctrlProps/ctrlProp343.xml><?xml version="1.0" encoding="utf-8"?>
<formControlPr xmlns="http://schemas.microsoft.com/office/spreadsheetml/2009/9/main" objectType="CheckBox" fmlaLink="M90" lockText="1" noThreeD="1"/>
</file>

<file path=xl/ctrlProps/ctrlProp344.xml><?xml version="1.0" encoding="utf-8"?>
<formControlPr xmlns="http://schemas.microsoft.com/office/spreadsheetml/2009/9/main" objectType="CheckBox" fmlaLink="M91" lockText="1" noThreeD="1"/>
</file>

<file path=xl/ctrlProps/ctrlProp345.xml><?xml version="1.0" encoding="utf-8"?>
<formControlPr xmlns="http://schemas.microsoft.com/office/spreadsheetml/2009/9/main" objectType="CheckBox" fmlaLink="M92" lockText="1" noThreeD="1"/>
</file>

<file path=xl/ctrlProps/ctrlProp346.xml><?xml version="1.0" encoding="utf-8"?>
<formControlPr xmlns="http://schemas.microsoft.com/office/spreadsheetml/2009/9/main" objectType="CheckBox" fmlaLink="M97" lockText="1" noThreeD="1"/>
</file>

<file path=xl/ctrlProps/ctrlProp347.xml><?xml version="1.0" encoding="utf-8"?>
<formControlPr xmlns="http://schemas.microsoft.com/office/spreadsheetml/2009/9/main" objectType="CheckBox" fmlaLink="M98" lockText="1" noThreeD="1"/>
</file>

<file path=xl/ctrlProps/ctrlProp348.xml><?xml version="1.0" encoding="utf-8"?>
<formControlPr xmlns="http://schemas.microsoft.com/office/spreadsheetml/2009/9/main" objectType="CheckBox" fmlaLink="M100" lockText="1" noThreeD="1"/>
</file>

<file path=xl/ctrlProps/ctrlProp349.xml><?xml version="1.0" encoding="utf-8"?>
<formControlPr xmlns="http://schemas.microsoft.com/office/spreadsheetml/2009/9/main" objectType="CheckBox" fmlaLink="M101" lockText="1" noThreeD="1"/>
</file>

<file path=xl/ctrlProps/ctrlProp35.xml><?xml version="1.0" encoding="utf-8"?>
<formControlPr xmlns="http://schemas.microsoft.com/office/spreadsheetml/2009/9/main" objectType="CheckBox" fmlaLink="G98" lockText="1" noThreeD="1"/>
</file>

<file path=xl/ctrlProps/ctrlProp350.xml><?xml version="1.0" encoding="utf-8"?>
<formControlPr xmlns="http://schemas.microsoft.com/office/spreadsheetml/2009/9/main" objectType="CheckBox" fmlaLink="M102" lockText="1" noThreeD="1"/>
</file>

<file path=xl/ctrlProps/ctrlProp351.xml><?xml version="1.0" encoding="utf-8"?>
<formControlPr xmlns="http://schemas.microsoft.com/office/spreadsheetml/2009/9/main" objectType="CheckBox" fmlaLink="M93" lockText="1" noThreeD="1"/>
</file>

<file path=xl/ctrlProps/ctrlProp352.xml><?xml version="1.0" encoding="utf-8"?>
<formControlPr xmlns="http://schemas.microsoft.com/office/spreadsheetml/2009/9/main" objectType="CheckBox" fmlaLink="P89" lockText="1" noThreeD="1"/>
</file>

<file path=xl/ctrlProps/ctrlProp353.xml><?xml version="1.0" encoding="utf-8"?>
<formControlPr xmlns="http://schemas.microsoft.com/office/spreadsheetml/2009/9/main" objectType="CheckBox" fmlaLink="P90" lockText="1" noThreeD="1"/>
</file>

<file path=xl/ctrlProps/ctrlProp354.xml><?xml version="1.0" encoding="utf-8"?>
<formControlPr xmlns="http://schemas.microsoft.com/office/spreadsheetml/2009/9/main" objectType="CheckBox" fmlaLink="P91" lockText="1" noThreeD="1"/>
</file>

<file path=xl/ctrlProps/ctrlProp355.xml><?xml version="1.0" encoding="utf-8"?>
<formControlPr xmlns="http://schemas.microsoft.com/office/spreadsheetml/2009/9/main" objectType="CheckBox" fmlaLink="P92" lockText="1" noThreeD="1"/>
</file>

<file path=xl/ctrlProps/ctrlProp356.xml><?xml version="1.0" encoding="utf-8"?>
<formControlPr xmlns="http://schemas.microsoft.com/office/spreadsheetml/2009/9/main" objectType="CheckBox" fmlaLink="P97" lockText="1" noThreeD="1"/>
</file>

<file path=xl/ctrlProps/ctrlProp357.xml><?xml version="1.0" encoding="utf-8"?>
<formControlPr xmlns="http://schemas.microsoft.com/office/spreadsheetml/2009/9/main" objectType="CheckBox" fmlaLink="P98" lockText="1" noThreeD="1"/>
</file>

<file path=xl/ctrlProps/ctrlProp358.xml><?xml version="1.0" encoding="utf-8"?>
<formControlPr xmlns="http://schemas.microsoft.com/office/spreadsheetml/2009/9/main" objectType="CheckBox" fmlaLink="P100" lockText="1" noThreeD="1"/>
</file>

<file path=xl/ctrlProps/ctrlProp359.xml><?xml version="1.0" encoding="utf-8"?>
<formControlPr xmlns="http://schemas.microsoft.com/office/spreadsheetml/2009/9/main" objectType="CheckBox" fmlaLink="P101" lockText="1" noThreeD="1"/>
</file>

<file path=xl/ctrlProps/ctrlProp36.xml><?xml version="1.0" encoding="utf-8"?>
<formControlPr xmlns="http://schemas.microsoft.com/office/spreadsheetml/2009/9/main" objectType="CheckBox" fmlaLink="G113" lockText="1" noThreeD="1"/>
</file>

<file path=xl/ctrlProps/ctrlProp360.xml><?xml version="1.0" encoding="utf-8"?>
<formControlPr xmlns="http://schemas.microsoft.com/office/spreadsheetml/2009/9/main" objectType="CheckBox" fmlaLink="P102" lockText="1" noThreeD="1"/>
</file>

<file path=xl/ctrlProps/ctrlProp361.xml><?xml version="1.0" encoding="utf-8"?>
<formControlPr xmlns="http://schemas.microsoft.com/office/spreadsheetml/2009/9/main" objectType="CheckBox" fmlaLink="P93" lockText="1" noThreeD="1"/>
</file>

<file path=xl/ctrlProps/ctrlProp362.xml><?xml version="1.0" encoding="utf-8"?>
<formControlPr xmlns="http://schemas.microsoft.com/office/spreadsheetml/2009/9/main" objectType="CheckBox" fmlaLink="S89" lockText="1" noThreeD="1"/>
</file>

<file path=xl/ctrlProps/ctrlProp363.xml><?xml version="1.0" encoding="utf-8"?>
<formControlPr xmlns="http://schemas.microsoft.com/office/spreadsheetml/2009/9/main" objectType="CheckBox" fmlaLink="S90" lockText="1" noThreeD="1"/>
</file>

<file path=xl/ctrlProps/ctrlProp364.xml><?xml version="1.0" encoding="utf-8"?>
<formControlPr xmlns="http://schemas.microsoft.com/office/spreadsheetml/2009/9/main" objectType="CheckBox" fmlaLink="S91" lockText="1" noThreeD="1"/>
</file>

<file path=xl/ctrlProps/ctrlProp365.xml><?xml version="1.0" encoding="utf-8"?>
<formControlPr xmlns="http://schemas.microsoft.com/office/spreadsheetml/2009/9/main" objectType="CheckBox" fmlaLink="S92" lockText="1" noThreeD="1"/>
</file>

<file path=xl/ctrlProps/ctrlProp366.xml><?xml version="1.0" encoding="utf-8"?>
<formControlPr xmlns="http://schemas.microsoft.com/office/spreadsheetml/2009/9/main" objectType="CheckBox" fmlaLink="S97" lockText="1" noThreeD="1"/>
</file>

<file path=xl/ctrlProps/ctrlProp367.xml><?xml version="1.0" encoding="utf-8"?>
<formControlPr xmlns="http://schemas.microsoft.com/office/spreadsheetml/2009/9/main" objectType="CheckBox" fmlaLink="S98" lockText="1" noThreeD="1"/>
</file>

<file path=xl/ctrlProps/ctrlProp368.xml><?xml version="1.0" encoding="utf-8"?>
<formControlPr xmlns="http://schemas.microsoft.com/office/spreadsheetml/2009/9/main" objectType="CheckBox" fmlaLink="S100" lockText="1" noThreeD="1"/>
</file>

<file path=xl/ctrlProps/ctrlProp369.xml><?xml version="1.0" encoding="utf-8"?>
<formControlPr xmlns="http://schemas.microsoft.com/office/spreadsheetml/2009/9/main" objectType="CheckBox" fmlaLink="S101" lockText="1" noThreeD="1"/>
</file>

<file path=xl/ctrlProps/ctrlProp37.xml><?xml version="1.0" encoding="utf-8"?>
<formControlPr xmlns="http://schemas.microsoft.com/office/spreadsheetml/2009/9/main" objectType="CheckBox" fmlaLink="G114" lockText="1" noThreeD="1"/>
</file>

<file path=xl/ctrlProps/ctrlProp370.xml><?xml version="1.0" encoding="utf-8"?>
<formControlPr xmlns="http://schemas.microsoft.com/office/spreadsheetml/2009/9/main" objectType="CheckBox" fmlaLink="S102" lockText="1" noThreeD="1"/>
</file>

<file path=xl/ctrlProps/ctrlProp371.xml><?xml version="1.0" encoding="utf-8"?>
<formControlPr xmlns="http://schemas.microsoft.com/office/spreadsheetml/2009/9/main" objectType="CheckBox" fmlaLink="S93" lockText="1" noThreeD="1"/>
</file>

<file path=xl/ctrlProps/ctrlProp372.xml><?xml version="1.0" encoding="utf-8"?>
<formControlPr xmlns="http://schemas.microsoft.com/office/spreadsheetml/2009/9/main" objectType="CheckBox" fmlaLink="V89" lockText="1" noThreeD="1"/>
</file>

<file path=xl/ctrlProps/ctrlProp373.xml><?xml version="1.0" encoding="utf-8"?>
<formControlPr xmlns="http://schemas.microsoft.com/office/spreadsheetml/2009/9/main" objectType="CheckBox" fmlaLink="V90" lockText="1" noThreeD="1"/>
</file>

<file path=xl/ctrlProps/ctrlProp374.xml><?xml version="1.0" encoding="utf-8"?>
<formControlPr xmlns="http://schemas.microsoft.com/office/spreadsheetml/2009/9/main" objectType="CheckBox" fmlaLink="V91" lockText="1" noThreeD="1"/>
</file>

<file path=xl/ctrlProps/ctrlProp375.xml><?xml version="1.0" encoding="utf-8"?>
<formControlPr xmlns="http://schemas.microsoft.com/office/spreadsheetml/2009/9/main" objectType="CheckBox" fmlaLink="V92" lockText="1" noThreeD="1"/>
</file>

<file path=xl/ctrlProps/ctrlProp376.xml><?xml version="1.0" encoding="utf-8"?>
<formControlPr xmlns="http://schemas.microsoft.com/office/spreadsheetml/2009/9/main" objectType="CheckBox" fmlaLink="V97" lockText="1" noThreeD="1"/>
</file>

<file path=xl/ctrlProps/ctrlProp377.xml><?xml version="1.0" encoding="utf-8"?>
<formControlPr xmlns="http://schemas.microsoft.com/office/spreadsheetml/2009/9/main" objectType="CheckBox" fmlaLink="V98" lockText="1" noThreeD="1"/>
</file>

<file path=xl/ctrlProps/ctrlProp378.xml><?xml version="1.0" encoding="utf-8"?>
<formControlPr xmlns="http://schemas.microsoft.com/office/spreadsheetml/2009/9/main" objectType="CheckBox" fmlaLink="V100" lockText="1" noThreeD="1"/>
</file>

<file path=xl/ctrlProps/ctrlProp379.xml><?xml version="1.0" encoding="utf-8"?>
<formControlPr xmlns="http://schemas.microsoft.com/office/spreadsheetml/2009/9/main" objectType="CheckBox" fmlaLink="V101" lockText="1" noThreeD="1"/>
</file>

<file path=xl/ctrlProps/ctrlProp38.xml><?xml version="1.0" encoding="utf-8"?>
<formControlPr xmlns="http://schemas.microsoft.com/office/spreadsheetml/2009/9/main" objectType="CheckBox" fmlaLink="G118" lockText="1" noThreeD="1"/>
</file>

<file path=xl/ctrlProps/ctrlProp380.xml><?xml version="1.0" encoding="utf-8"?>
<formControlPr xmlns="http://schemas.microsoft.com/office/spreadsheetml/2009/9/main" objectType="CheckBox" fmlaLink="V102" lockText="1" noThreeD="1"/>
</file>

<file path=xl/ctrlProps/ctrlProp381.xml><?xml version="1.0" encoding="utf-8"?>
<formControlPr xmlns="http://schemas.microsoft.com/office/spreadsheetml/2009/9/main" objectType="CheckBox" fmlaLink="V93" lockText="1" noThreeD="1"/>
</file>

<file path=xl/ctrlProps/ctrlProp382.xml><?xml version="1.0" encoding="utf-8"?>
<formControlPr xmlns="http://schemas.microsoft.com/office/spreadsheetml/2009/9/main" objectType="CheckBox" fmlaLink="J113" lockText="1" noThreeD="1"/>
</file>

<file path=xl/ctrlProps/ctrlProp383.xml><?xml version="1.0" encoding="utf-8"?>
<formControlPr xmlns="http://schemas.microsoft.com/office/spreadsheetml/2009/9/main" objectType="CheckBox" fmlaLink="J114" lockText="1" noThreeD="1"/>
</file>

<file path=xl/ctrlProps/ctrlProp384.xml><?xml version="1.0" encoding="utf-8"?>
<formControlPr xmlns="http://schemas.microsoft.com/office/spreadsheetml/2009/9/main" objectType="CheckBox" fmlaLink="J118" lockText="1" noThreeD="1"/>
</file>

<file path=xl/ctrlProps/ctrlProp385.xml><?xml version="1.0" encoding="utf-8"?>
<formControlPr xmlns="http://schemas.microsoft.com/office/spreadsheetml/2009/9/main" objectType="CheckBox" fmlaLink="J119" lockText="1" noThreeD="1"/>
</file>

<file path=xl/ctrlProps/ctrlProp386.xml><?xml version="1.0" encoding="utf-8"?>
<formControlPr xmlns="http://schemas.microsoft.com/office/spreadsheetml/2009/9/main" objectType="CheckBox" fmlaLink="J121" lockText="1" noThreeD="1"/>
</file>

<file path=xl/ctrlProps/ctrlProp387.xml><?xml version="1.0" encoding="utf-8"?>
<formControlPr xmlns="http://schemas.microsoft.com/office/spreadsheetml/2009/9/main" objectType="CheckBox" fmlaLink="J122" lockText="1" noThreeD="1"/>
</file>

<file path=xl/ctrlProps/ctrlProp388.xml><?xml version="1.0" encoding="utf-8"?>
<formControlPr xmlns="http://schemas.microsoft.com/office/spreadsheetml/2009/9/main" objectType="CheckBox" fmlaLink="J123" lockText="1" noThreeD="1"/>
</file>

<file path=xl/ctrlProps/ctrlProp389.xml><?xml version="1.0" encoding="utf-8"?>
<formControlPr xmlns="http://schemas.microsoft.com/office/spreadsheetml/2009/9/main" objectType="CheckBox" fmlaLink="M113" lockText="1" noThreeD="1"/>
</file>

<file path=xl/ctrlProps/ctrlProp39.xml><?xml version="1.0" encoding="utf-8"?>
<formControlPr xmlns="http://schemas.microsoft.com/office/spreadsheetml/2009/9/main" objectType="CheckBox" fmlaLink="G119" lockText="1" noThreeD="1"/>
</file>

<file path=xl/ctrlProps/ctrlProp390.xml><?xml version="1.0" encoding="utf-8"?>
<formControlPr xmlns="http://schemas.microsoft.com/office/spreadsheetml/2009/9/main" objectType="CheckBox" fmlaLink="M114" lockText="1" noThreeD="1"/>
</file>

<file path=xl/ctrlProps/ctrlProp391.xml><?xml version="1.0" encoding="utf-8"?>
<formControlPr xmlns="http://schemas.microsoft.com/office/spreadsheetml/2009/9/main" objectType="CheckBox" fmlaLink="M118" lockText="1" noThreeD="1"/>
</file>

<file path=xl/ctrlProps/ctrlProp392.xml><?xml version="1.0" encoding="utf-8"?>
<formControlPr xmlns="http://schemas.microsoft.com/office/spreadsheetml/2009/9/main" objectType="CheckBox" fmlaLink="M119" lockText="1" noThreeD="1"/>
</file>

<file path=xl/ctrlProps/ctrlProp393.xml><?xml version="1.0" encoding="utf-8"?>
<formControlPr xmlns="http://schemas.microsoft.com/office/spreadsheetml/2009/9/main" objectType="CheckBox" fmlaLink="M121" lockText="1" noThreeD="1"/>
</file>

<file path=xl/ctrlProps/ctrlProp394.xml><?xml version="1.0" encoding="utf-8"?>
<formControlPr xmlns="http://schemas.microsoft.com/office/spreadsheetml/2009/9/main" objectType="CheckBox" fmlaLink="M122" lockText="1" noThreeD="1"/>
</file>

<file path=xl/ctrlProps/ctrlProp395.xml><?xml version="1.0" encoding="utf-8"?>
<formControlPr xmlns="http://schemas.microsoft.com/office/spreadsheetml/2009/9/main" objectType="CheckBox" fmlaLink="M123" lockText="1" noThreeD="1"/>
</file>

<file path=xl/ctrlProps/ctrlProp396.xml><?xml version="1.0" encoding="utf-8"?>
<formControlPr xmlns="http://schemas.microsoft.com/office/spreadsheetml/2009/9/main" objectType="CheckBox" fmlaLink="P113" lockText="1" noThreeD="1"/>
</file>

<file path=xl/ctrlProps/ctrlProp397.xml><?xml version="1.0" encoding="utf-8"?>
<formControlPr xmlns="http://schemas.microsoft.com/office/spreadsheetml/2009/9/main" objectType="CheckBox" fmlaLink="P114" lockText="1" noThreeD="1"/>
</file>

<file path=xl/ctrlProps/ctrlProp398.xml><?xml version="1.0" encoding="utf-8"?>
<formControlPr xmlns="http://schemas.microsoft.com/office/spreadsheetml/2009/9/main" objectType="CheckBox" fmlaLink="P118" lockText="1" noThreeD="1"/>
</file>

<file path=xl/ctrlProps/ctrlProp399.xml><?xml version="1.0" encoding="utf-8"?>
<formControlPr xmlns="http://schemas.microsoft.com/office/spreadsheetml/2009/9/main" objectType="CheckBox" fmlaLink="P119" lockText="1" noThreeD="1"/>
</file>

<file path=xl/ctrlProps/ctrlProp4.xml><?xml version="1.0" encoding="utf-8"?>
<formControlPr xmlns="http://schemas.microsoft.com/office/spreadsheetml/2009/9/main" objectType="CheckBox" fmlaLink="J16" lockText="1" noThreeD="1"/>
</file>

<file path=xl/ctrlProps/ctrlProp40.xml><?xml version="1.0" encoding="utf-8"?>
<formControlPr xmlns="http://schemas.microsoft.com/office/spreadsheetml/2009/9/main" objectType="CheckBox" fmlaLink="G100" lockText="1" noThreeD="1"/>
</file>

<file path=xl/ctrlProps/ctrlProp400.xml><?xml version="1.0" encoding="utf-8"?>
<formControlPr xmlns="http://schemas.microsoft.com/office/spreadsheetml/2009/9/main" objectType="CheckBox" fmlaLink="P121" lockText="1" noThreeD="1"/>
</file>

<file path=xl/ctrlProps/ctrlProp401.xml><?xml version="1.0" encoding="utf-8"?>
<formControlPr xmlns="http://schemas.microsoft.com/office/spreadsheetml/2009/9/main" objectType="CheckBox" fmlaLink="P122" lockText="1" noThreeD="1"/>
</file>

<file path=xl/ctrlProps/ctrlProp402.xml><?xml version="1.0" encoding="utf-8"?>
<formControlPr xmlns="http://schemas.microsoft.com/office/spreadsheetml/2009/9/main" objectType="CheckBox" fmlaLink="P123" lockText="1" noThreeD="1"/>
</file>

<file path=xl/ctrlProps/ctrlProp403.xml><?xml version="1.0" encoding="utf-8"?>
<formControlPr xmlns="http://schemas.microsoft.com/office/spreadsheetml/2009/9/main" objectType="CheckBox" fmlaLink="S113" lockText="1" noThreeD="1"/>
</file>

<file path=xl/ctrlProps/ctrlProp404.xml><?xml version="1.0" encoding="utf-8"?>
<formControlPr xmlns="http://schemas.microsoft.com/office/spreadsheetml/2009/9/main" objectType="CheckBox" fmlaLink="S114" lockText="1" noThreeD="1"/>
</file>

<file path=xl/ctrlProps/ctrlProp405.xml><?xml version="1.0" encoding="utf-8"?>
<formControlPr xmlns="http://schemas.microsoft.com/office/spreadsheetml/2009/9/main" objectType="CheckBox" fmlaLink="S118" lockText="1" noThreeD="1"/>
</file>

<file path=xl/ctrlProps/ctrlProp406.xml><?xml version="1.0" encoding="utf-8"?>
<formControlPr xmlns="http://schemas.microsoft.com/office/spreadsheetml/2009/9/main" objectType="CheckBox" fmlaLink="S119" lockText="1" noThreeD="1"/>
</file>

<file path=xl/ctrlProps/ctrlProp407.xml><?xml version="1.0" encoding="utf-8"?>
<formControlPr xmlns="http://schemas.microsoft.com/office/spreadsheetml/2009/9/main" objectType="CheckBox" fmlaLink="S121" lockText="1" noThreeD="1"/>
</file>

<file path=xl/ctrlProps/ctrlProp408.xml><?xml version="1.0" encoding="utf-8"?>
<formControlPr xmlns="http://schemas.microsoft.com/office/spreadsheetml/2009/9/main" objectType="CheckBox" fmlaLink="S122" lockText="1" noThreeD="1"/>
</file>

<file path=xl/ctrlProps/ctrlProp409.xml><?xml version="1.0" encoding="utf-8"?>
<formControlPr xmlns="http://schemas.microsoft.com/office/spreadsheetml/2009/9/main" objectType="CheckBox" fmlaLink="S123" lockText="1" noThreeD="1"/>
</file>

<file path=xl/ctrlProps/ctrlProp41.xml><?xml version="1.0" encoding="utf-8"?>
<formControlPr xmlns="http://schemas.microsoft.com/office/spreadsheetml/2009/9/main" objectType="CheckBox" fmlaLink="G101" lockText="1" noThreeD="1"/>
</file>

<file path=xl/ctrlProps/ctrlProp410.xml><?xml version="1.0" encoding="utf-8"?>
<formControlPr xmlns="http://schemas.microsoft.com/office/spreadsheetml/2009/9/main" objectType="CheckBox" fmlaLink="V113" lockText="1" noThreeD="1"/>
</file>

<file path=xl/ctrlProps/ctrlProp411.xml><?xml version="1.0" encoding="utf-8"?>
<formControlPr xmlns="http://schemas.microsoft.com/office/spreadsheetml/2009/9/main" objectType="CheckBox" fmlaLink="V114" lockText="1" noThreeD="1"/>
</file>

<file path=xl/ctrlProps/ctrlProp412.xml><?xml version="1.0" encoding="utf-8"?>
<formControlPr xmlns="http://schemas.microsoft.com/office/spreadsheetml/2009/9/main" objectType="CheckBox" fmlaLink="V118" lockText="1" noThreeD="1"/>
</file>

<file path=xl/ctrlProps/ctrlProp413.xml><?xml version="1.0" encoding="utf-8"?>
<formControlPr xmlns="http://schemas.microsoft.com/office/spreadsheetml/2009/9/main" objectType="CheckBox" fmlaLink="V119" lockText="1" noThreeD="1"/>
</file>

<file path=xl/ctrlProps/ctrlProp414.xml><?xml version="1.0" encoding="utf-8"?>
<formControlPr xmlns="http://schemas.microsoft.com/office/spreadsheetml/2009/9/main" objectType="CheckBox" fmlaLink="V121" lockText="1" noThreeD="1"/>
</file>

<file path=xl/ctrlProps/ctrlProp415.xml><?xml version="1.0" encoding="utf-8"?>
<formControlPr xmlns="http://schemas.microsoft.com/office/spreadsheetml/2009/9/main" objectType="CheckBox" fmlaLink="V122" lockText="1" noThreeD="1"/>
</file>

<file path=xl/ctrlProps/ctrlProp416.xml><?xml version="1.0" encoding="utf-8"?>
<formControlPr xmlns="http://schemas.microsoft.com/office/spreadsheetml/2009/9/main" objectType="CheckBox" fmlaLink="V123" lockText="1" noThreeD="1"/>
</file>

<file path=xl/ctrlProps/ctrlProp417.xml><?xml version="1.0" encoding="utf-8"?>
<formControlPr xmlns="http://schemas.microsoft.com/office/spreadsheetml/2009/9/main" objectType="CheckBox" fmlaLink="J159" lockText="1" noThreeD="1"/>
</file>

<file path=xl/ctrlProps/ctrlProp418.xml><?xml version="1.0" encoding="utf-8"?>
<formControlPr xmlns="http://schemas.microsoft.com/office/spreadsheetml/2009/9/main" objectType="CheckBox" fmlaLink="J160" lockText="1" noThreeD="1"/>
</file>

<file path=xl/ctrlProps/ctrlProp419.xml><?xml version="1.0" encoding="utf-8"?>
<formControlPr xmlns="http://schemas.microsoft.com/office/spreadsheetml/2009/9/main" objectType="CheckBox" fmlaLink="J161" lockText="1" noThreeD="1"/>
</file>

<file path=xl/ctrlProps/ctrlProp42.xml><?xml version="1.0" encoding="utf-8"?>
<formControlPr xmlns="http://schemas.microsoft.com/office/spreadsheetml/2009/9/main" objectType="CheckBox" fmlaLink="G102" lockText="1" noThreeD="1"/>
</file>

<file path=xl/ctrlProps/ctrlProp420.xml><?xml version="1.0" encoding="utf-8"?>
<formControlPr xmlns="http://schemas.microsoft.com/office/spreadsheetml/2009/9/main" objectType="CheckBox" fmlaLink="J152" lockText="1" noThreeD="1"/>
</file>

<file path=xl/ctrlProps/ctrlProp421.xml><?xml version="1.0" encoding="utf-8"?>
<formControlPr xmlns="http://schemas.microsoft.com/office/spreadsheetml/2009/9/main" objectType="CheckBox" fmlaLink="J153" lockText="1" noThreeD="1"/>
</file>

<file path=xl/ctrlProps/ctrlProp422.xml><?xml version="1.0" encoding="utf-8"?>
<formControlPr xmlns="http://schemas.microsoft.com/office/spreadsheetml/2009/9/main" objectType="CheckBox" fmlaLink="J155" lockText="1" noThreeD="1"/>
</file>

<file path=xl/ctrlProps/ctrlProp423.xml><?xml version="1.0" encoding="utf-8"?>
<formControlPr xmlns="http://schemas.microsoft.com/office/spreadsheetml/2009/9/main" objectType="CheckBox" fmlaLink="J154" lockText="1" noThreeD="1"/>
</file>

<file path=xl/ctrlProps/ctrlProp424.xml><?xml version="1.0" encoding="utf-8"?>
<formControlPr xmlns="http://schemas.microsoft.com/office/spreadsheetml/2009/9/main" objectType="CheckBox" fmlaLink="M159" lockText="1" noThreeD="1"/>
</file>

<file path=xl/ctrlProps/ctrlProp425.xml><?xml version="1.0" encoding="utf-8"?>
<formControlPr xmlns="http://schemas.microsoft.com/office/spreadsheetml/2009/9/main" objectType="CheckBox" fmlaLink="M160" lockText="1" noThreeD="1"/>
</file>

<file path=xl/ctrlProps/ctrlProp426.xml><?xml version="1.0" encoding="utf-8"?>
<formControlPr xmlns="http://schemas.microsoft.com/office/spreadsheetml/2009/9/main" objectType="CheckBox" fmlaLink="M161" lockText="1" noThreeD="1"/>
</file>

<file path=xl/ctrlProps/ctrlProp427.xml><?xml version="1.0" encoding="utf-8"?>
<formControlPr xmlns="http://schemas.microsoft.com/office/spreadsheetml/2009/9/main" objectType="CheckBox" fmlaLink="M152" lockText="1" noThreeD="1"/>
</file>

<file path=xl/ctrlProps/ctrlProp428.xml><?xml version="1.0" encoding="utf-8"?>
<formControlPr xmlns="http://schemas.microsoft.com/office/spreadsheetml/2009/9/main" objectType="CheckBox" fmlaLink="M153" lockText="1" noThreeD="1"/>
</file>

<file path=xl/ctrlProps/ctrlProp429.xml><?xml version="1.0" encoding="utf-8"?>
<formControlPr xmlns="http://schemas.microsoft.com/office/spreadsheetml/2009/9/main" objectType="CheckBox" fmlaLink="M155" lockText="1" noThreeD="1"/>
</file>

<file path=xl/ctrlProps/ctrlProp43.xml><?xml version="1.0" encoding="utf-8"?>
<formControlPr xmlns="http://schemas.microsoft.com/office/spreadsheetml/2009/9/main" objectType="CheckBox" fmlaLink="G121" lockText="1" noThreeD="1"/>
</file>

<file path=xl/ctrlProps/ctrlProp430.xml><?xml version="1.0" encoding="utf-8"?>
<formControlPr xmlns="http://schemas.microsoft.com/office/spreadsheetml/2009/9/main" objectType="CheckBox" fmlaLink="M154" lockText="1" noThreeD="1"/>
</file>

<file path=xl/ctrlProps/ctrlProp431.xml><?xml version="1.0" encoding="utf-8"?>
<formControlPr xmlns="http://schemas.microsoft.com/office/spreadsheetml/2009/9/main" objectType="CheckBox" fmlaLink="P159" lockText="1" noThreeD="1"/>
</file>

<file path=xl/ctrlProps/ctrlProp432.xml><?xml version="1.0" encoding="utf-8"?>
<formControlPr xmlns="http://schemas.microsoft.com/office/spreadsheetml/2009/9/main" objectType="CheckBox" fmlaLink="P160" lockText="1" noThreeD="1"/>
</file>

<file path=xl/ctrlProps/ctrlProp433.xml><?xml version="1.0" encoding="utf-8"?>
<formControlPr xmlns="http://schemas.microsoft.com/office/spreadsheetml/2009/9/main" objectType="CheckBox" fmlaLink="P161" lockText="1" noThreeD="1"/>
</file>

<file path=xl/ctrlProps/ctrlProp434.xml><?xml version="1.0" encoding="utf-8"?>
<formControlPr xmlns="http://schemas.microsoft.com/office/spreadsheetml/2009/9/main" objectType="CheckBox" fmlaLink="P152" lockText="1" noThreeD="1"/>
</file>

<file path=xl/ctrlProps/ctrlProp435.xml><?xml version="1.0" encoding="utf-8"?>
<formControlPr xmlns="http://schemas.microsoft.com/office/spreadsheetml/2009/9/main" objectType="CheckBox" fmlaLink="P153" lockText="1" noThreeD="1"/>
</file>

<file path=xl/ctrlProps/ctrlProp436.xml><?xml version="1.0" encoding="utf-8"?>
<formControlPr xmlns="http://schemas.microsoft.com/office/spreadsheetml/2009/9/main" objectType="CheckBox" fmlaLink="P155" lockText="1" noThreeD="1"/>
</file>

<file path=xl/ctrlProps/ctrlProp437.xml><?xml version="1.0" encoding="utf-8"?>
<formControlPr xmlns="http://schemas.microsoft.com/office/spreadsheetml/2009/9/main" objectType="CheckBox" fmlaLink="P154" lockText="1" noThreeD="1"/>
</file>

<file path=xl/ctrlProps/ctrlProp438.xml><?xml version="1.0" encoding="utf-8"?>
<formControlPr xmlns="http://schemas.microsoft.com/office/spreadsheetml/2009/9/main" objectType="CheckBox" fmlaLink="S159" lockText="1" noThreeD="1"/>
</file>

<file path=xl/ctrlProps/ctrlProp439.xml><?xml version="1.0" encoding="utf-8"?>
<formControlPr xmlns="http://schemas.microsoft.com/office/spreadsheetml/2009/9/main" objectType="CheckBox" fmlaLink="S160" lockText="1" noThreeD="1"/>
</file>

<file path=xl/ctrlProps/ctrlProp44.xml><?xml version="1.0" encoding="utf-8"?>
<formControlPr xmlns="http://schemas.microsoft.com/office/spreadsheetml/2009/9/main" objectType="CheckBox" fmlaLink="G122" lockText="1" noThreeD="1"/>
</file>

<file path=xl/ctrlProps/ctrlProp440.xml><?xml version="1.0" encoding="utf-8"?>
<formControlPr xmlns="http://schemas.microsoft.com/office/spreadsheetml/2009/9/main" objectType="CheckBox" fmlaLink="S161" lockText="1" noThreeD="1"/>
</file>

<file path=xl/ctrlProps/ctrlProp441.xml><?xml version="1.0" encoding="utf-8"?>
<formControlPr xmlns="http://schemas.microsoft.com/office/spreadsheetml/2009/9/main" objectType="CheckBox" fmlaLink="S152" lockText="1" noThreeD="1"/>
</file>

<file path=xl/ctrlProps/ctrlProp442.xml><?xml version="1.0" encoding="utf-8"?>
<formControlPr xmlns="http://schemas.microsoft.com/office/spreadsheetml/2009/9/main" objectType="CheckBox" fmlaLink="S153" lockText="1" noThreeD="1"/>
</file>

<file path=xl/ctrlProps/ctrlProp443.xml><?xml version="1.0" encoding="utf-8"?>
<formControlPr xmlns="http://schemas.microsoft.com/office/spreadsheetml/2009/9/main" objectType="CheckBox" fmlaLink="S155" lockText="1" noThreeD="1"/>
</file>

<file path=xl/ctrlProps/ctrlProp444.xml><?xml version="1.0" encoding="utf-8"?>
<formControlPr xmlns="http://schemas.microsoft.com/office/spreadsheetml/2009/9/main" objectType="CheckBox" fmlaLink="S154" lockText="1" noThreeD="1"/>
</file>

<file path=xl/ctrlProps/ctrlProp445.xml><?xml version="1.0" encoding="utf-8"?>
<formControlPr xmlns="http://schemas.microsoft.com/office/spreadsheetml/2009/9/main" objectType="CheckBox" fmlaLink="V159" lockText="1" noThreeD="1"/>
</file>

<file path=xl/ctrlProps/ctrlProp446.xml><?xml version="1.0" encoding="utf-8"?>
<formControlPr xmlns="http://schemas.microsoft.com/office/spreadsheetml/2009/9/main" objectType="CheckBox" fmlaLink="V160" lockText="1" noThreeD="1"/>
</file>

<file path=xl/ctrlProps/ctrlProp447.xml><?xml version="1.0" encoding="utf-8"?>
<formControlPr xmlns="http://schemas.microsoft.com/office/spreadsheetml/2009/9/main" objectType="CheckBox" fmlaLink="V161" lockText="1" noThreeD="1"/>
</file>

<file path=xl/ctrlProps/ctrlProp448.xml><?xml version="1.0" encoding="utf-8"?>
<formControlPr xmlns="http://schemas.microsoft.com/office/spreadsheetml/2009/9/main" objectType="CheckBox" fmlaLink="V152" lockText="1" noThreeD="1"/>
</file>

<file path=xl/ctrlProps/ctrlProp449.xml><?xml version="1.0" encoding="utf-8"?>
<formControlPr xmlns="http://schemas.microsoft.com/office/spreadsheetml/2009/9/main" objectType="CheckBox" fmlaLink="V153" lockText="1" noThreeD="1"/>
</file>

<file path=xl/ctrlProps/ctrlProp45.xml><?xml version="1.0" encoding="utf-8"?>
<formControlPr xmlns="http://schemas.microsoft.com/office/spreadsheetml/2009/9/main" objectType="CheckBox" fmlaLink="G123" lockText="1" noThreeD="1"/>
</file>

<file path=xl/ctrlProps/ctrlProp450.xml><?xml version="1.0" encoding="utf-8"?>
<formControlPr xmlns="http://schemas.microsoft.com/office/spreadsheetml/2009/9/main" objectType="CheckBox" fmlaLink="V155" lockText="1" noThreeD="1"/>
</file>

<file path=xl/ctrlProps/ctrlProp451.xml><?xml version="1.0" encoding="utf-8"?>
<formControlPr xmlns="http://schemas.microsoft.com/office/spreadsheetml/2009/9/main" objectType="CheckBox" fmlaLink="V154" lockText="1" noThreeD="1"/>
</file>

<file path=xl/ctrlProps/ctrlProp452.xml><?xml version="1.0" encoding="utf-8"?>
<formControlPr xmlns="http://schemas.microsoft.com/office/spreadsheetml/2009/9/main" objectType="CheckBox" fmlaLink="J179" lockText="1" noThreeD="1"/>
</file>

<file path=xl/ctrlProps/ctrlProp453.xml><?xml version="1.0" encoding="utf-8"?>
<formControlPr xmlns="http://schemas.microsoft.com/office/spreadsheetml/2009/9/main" objectType="CheckBox" fmlaLink="J180" lockText="1" noThreeD="1"/>
</file>

<file path=xl/ctrlProps/ctrlProp454.xml><?xml version="1.0" encoding="utf-8"?>
<formControlPr xmlns="http://schemas.microsoft.com/office/spreadsheetml/2009/9/main" objectType="CheckBox" fmlaLink="J181" lockText="1" noThreeD="1"/>
</file>

<file path=xl/ctrlProps/ctrlProp455.xml><?xml version="1.0" encoding="utf-8"?>
<formControlPr xmlns="http://schemas.microsoft.com/office/spreadsheetml/2009/9/main" objectType="CheckBox" fmlaLink="J172" lockText="1" noThreeD="1"/>
</file>

<file path=xl/ctrlProps/ctrlProp456.xml><?xml version="1.0" encoding="utf-8"?>
<formControlPr xmlns="http://schemas.microsoft.com/office/spreadsheetml/2009/9/main" objectType="CheckBox" fmlaLink="J173" lockText="1" noThreeD="1"/>
</file>

<file path=xl/ctrlProps/ctrlProp457.xml><?xml version="1.0" encoding="utf-8"?>
<formControlPr xmlns="http://schemas.microsoft.com/office/spreadsheetml/2009/9/main" objectType="CheckBox" fmlaLink="J175" lockText="1" noThreeD="1"/>
</file>

<file path=xl/ctrlProps/ctrlProp458.xml><?xml version="1.0" encoding="utf-8"?>
<formControlPr xmlns="http://schemas.microsoft.com/office/spreadsheetml/2009/9/main" objectType="CheckBox" fmlaLink="J174" lockText="1" noThreeD="1"/>
</file>

<file path=xl/ctrlProps/ctrlProp459.xml><?xml version="1.0" encoding="utf-8"?>
<formControlPr xmlns="http://schemas.microsoft.com/office/spreadsheetml/2009/9/main" objectType="CheckBox" fmlaLink="M179" lockText="1" noThreeD="1"/>
</file>

<file path=xl/ctrlProps/ctrlProp46.xml><?xml version="1.0" encoding="utf-8"?>
<formControlPr xmlns="http://schemas.microsoft.com/office/spreadsheetml/2009/9/main" objectType="CheckBox" fmlaLink="G159" lockText="1" noThreeD="1"/>
</file>

<file path=xl/ctrlProps/ctrlProp460.xml><?xml version="1.0" encoding="utf-8"?>
<formControlPr xmlns="http://schemas.microsoft.com/office/spreadsheetml/2009/9/main" objectType="CheckBox" fmlaLink="M180" lockText="1" noThreeD="1"/>
</file>

<file path=xl/ctrlProps/ctrlProp461.xml><?xml version="1.0" encoding="utf-8"?>
<formControlPr xmlns="http://schemas.microsoft.com/office/spreadsheetml/2009/9/main" objectType="CheckBox" fmlaLink="M181" lockText="1" noThreeD="1"/>
</file>

<file path=xl/ctrlProps/ctrlProp462.xml><?xml version="1.0" encoding="utf-8"?>
<formControlPr xmlns="http://schemas.microsoft.com/office/spreadsheetml/2009/9/main" objectType="CheckBox" fmlaLink="M172" lockText="1" noThreeD="1"/>
</file>

<file path=xl/ctrlProps/ctrlProp463.xml><?xml version="1.0" encoding="utf-8"?>
<formControlPr xmlns="http://schemas.microsoft.com/office/spreadsheetml/2009/9/main" objectType="CheckBox" fmlaLink="M173" lockText="1" noThreeD="1"/>
</file>

<file path=xl/ctrlProps/ctrlProp464.xml><?xml version="1.0" encoding="utf-8"?>
<formControlPr xmlns="http://schemas.microsoft.com/office/spreadsheetml/2009/9/main" objectType="CheckBox" fmlaLink="M175" lockText="1" noThreeD="1"/>
</file>

<file path=xl/ctrlProps/ctrlProp465.xml><?xml version="1.0" encoding="utf-8"?>
<formControlPr xmlns="http://schemas.microsoft.com/office/spreadsheetml/2009/9/main" objectType="CheckBox" fmlaLink="M174" lockText="1" noThreeD="1"/>
</file>

<file path=xl/ctrlProps/ctrlProp466.xml><?xml version="1.0" encoding="utf-8"?>
<formControlPr xmlns="http://schemas.microsoft.com/office/spreadsheetml/2009/9/main" objectType="CheckBox" fmlaLink="P179" lockText="1" noThreeD="1"/>
</file>

<file path=xl/ctrlProps/ctrlProp467.xml><?xml version="1.0" encoding="utf-8"?>
<formControlPr xmlns="http://schemas.microsoft.com/office/spreadsheetml/2009/9/main" objectType="CheckBox" fmlaLink="P180" lockText="1" noThreeD="1"/>
</file>

<file path=xl/ctrlProps/ctrlProp468.xml><?xml version="1.0" encoding="utf-8"?>
<formControlPr xmlns="http://schemas.microsoft.com/office/spreadsheetml/2009/9/main" objectType="CheckBox" fmlaLink="P181" lockText="1" noThreeD="1"/>
</file>

<file path=xl/ctrlProps/ctrlProp469.xml><?xml version="1.0" encoding="utf-8"?>
<formControlPr xmlns="http://schemas.microsoft.com/office/spreadsheetml/2009/9/main" objectType="CheckBox" fmlaLink="P172" lockText="1" noThreeD="1"/>
</file>

<file path=xl/ctrlProps/ctrlProp47.xml><?xml version="1.0" encoding="utf-8"?>
<formControlPr xmlns="http://schemas.microsoft.com/office/spreadsheetml/2009/9/main" objectType="CheckBox" fmlaLink="G160" lockText="1" noThreeD="1"/>
</file>

<file path=xl/ctrlProps/ctrlProp470.xml><?xml version="1.0" encoding="utf-8"?>
<formControlPr xmlns="http://schemas.microsoft.com/office/spreadsheetml/2009/9/main" objectType="CheckBox" fmlaLink="P173" lockText="1" noThreeD="1"/>
</file>

<file path=xl/ctrlProps/ctrlProp471.xml><?xml version="1.0" encoding="utf-8"?>
<formControlPr xmlns="http://schemas.microsoft.com/office/spreadsheetml/2009/9/main" objectType="CheckBox" fmlaLink="P175" lockText="1" noThreeD="1"/>
</file>

<file path=xl/ctrlProps/ctrlProp472.xml><?xml version="1.0" encoding="utf-8"?>
<formControlPr xmlns="http://schemas.microsoft.com/office/spreadsheetml/2009/9/main" objectType="CheckBox" fmlaLink="P174" lockText="1" noThreeD="1"/>
</file>

<file path=xl/ctrlProps/ctrlProp473.xml><?xml version="1.0" encoding="utf-8"?>
<formControlPr xmlns="http://schemas.microsoft.com/office/spreadsheetml/2009/9/main" objectType="CheckBox" fmlaLink="S179" lockText="1" noThreeD="1"/>
</file>

<file path=xl/ctrlProps/ctrlProp474.xml><?xml version="1.0" encoding="utf-8"?>
<formControlPr xmlns="http://schemas.microsoft.com/office/spreadsheetml/2009/9/main" objectType="CheckBox" fmlaLink="S180" lockText="1" noThreeD="1"/>
</file>

<file path=xl/ctrlProps/ctrlProp475.xml><?xml version="1.0" encoding="utf-8"?>
<formControlPr xmlns="http://schemas.microsoft.com/office/spreadsheetml/2009/9/main" objectType="CheckBox" fmlaLink="S181" lockText="1" noThreeD="1"/>
</file>

<file path=xl/ctrlProps/ctrlProp476.xml><?xml version="1.0" encoding="utf-8"?>
<formControlPr xmlns="http://schemas.microsoft.com/office/spreadsheetml/2009/9/main" objectType="CheckBox" fmlaLink="S172" lockText="1" noThreeD="1"/>
</file>

<file path=xl/ctrlProps/ctrlProp477.xml><?xml version="1.0" encoding="utf-8"?>
<formControlPr xmlns="http://schemas.microsoft.com/office/spreadsheetml/2009/9/main" objectType="CheckBox" fmlaLink="S173" lockText="1" noThreeD="1"/>
</file>

<file path=xl/ctrlProps/ctrlProp478.xml><?xml version="1.0" encoding="utf-8"?>
<formControlPr xmlns="http://schemas.microsoft.com/office/spreadsheetml/2009/9/main" objectType="CheckBox" fmlaLink="S175" lockText="1" noThreeD="1"/>
</file>

<file path=xl/ctrlProps/ctrlProp479.xml><?xml version="1.0" encoding="utf-8"?>
<formControlPr xmlns="http://schemas.microsoft.com/office/spreadsheetml/2009/9/main" objectType="CheckBox" fmlaLink="S174" lockText="1" noThreeD="1"/>
</file>

<file path=xl/ctrlProps/ctrlProp48.xml><?xml version="1.0" encoding="utf-8"?>
<formControlPr xmlns="http://schemas.microsoft.com/office/spreadsheetml/2009/9/main" objectType="CheckBox" fmlaLink="G161" lockText="1" noThreeD="1"/>
</file>

<file path=xl/ctrlProps/ctrlProp480.xml><?xml version="1.0" encoding="utf-8"?>
<formControlPr xmlns="http://schemas.microsoft.com/office/spreadsheetml/2009/9/main" objectType="CheckBox" fmlaLink="V179" lockText="1" noThreeD="1"/>
</file>

<file path=xl/ctrlProps/ctrlProp481.xml><?xml version="1.0" encoding="utf-8"?>
<formControlPr xmlns="http://schemas.microsoft.com/office/spreadsheetml/2009/9/main" objectType="CheckBox" fmlaLink="V180" lockText="1" noThreeD="1"/>
</file>

<file path=xl/ctrlProps/ctrlProp482.xml><?xml version="1.0" encoding="utf-8"?>
<formControlPr xmlns="http://schemas.microsoft.com/office/spreadsheetml/2009/9/main" objectType="CheckBox" fmlaLink="V181" lockText="1" noThreeD="1"/>
</file>

<file path=xl/ctrlProps/ctrlProp483.xml><?xml version="1.0" encoding="utf-8"?>
<formControlPr xmlns="http://schemas.microsoft.com/office/spreadsheetml/2009/9/main" objectType="CheckBox" fmlaLink="V172" lockText="1" noThreeD="1"/>
</file>

<file path=xl/ctrlProps/ctrlProp484.xml><?xml version="1.0" encoding="utf-8"?>
<formControlPr xmlns="http://schemas.microsoft.com/office/spreadsheetml/2009/9/main" objectType="CheckBox" fmlaLink="V173" lockText="1" noThreeD="1"/>
</file>

<file path=xl/ctrlProps/ctrlProp485.xml><?xml version="1.0" encoding="utf-8"?>
<formControlPr xmlns="http://schemas.microsoft.com/office/spreadsheetml/2009/9/main" objectType="CheckBox" fmlaLink="V175" lockText="1" noThreeD="1"/>
</file>

<file path=xl/ctrlProps/ctrlProp486.xml><?xml version="1.0" encoding="utf-8"?>
<formControlPr xmlns="http://schemas.microsoft.com/office/spreadsheetml/2009/9/main" objectType="CheckBox" fmlaLink="V174" lockText="1" noThreeD="1"/>
</file>

<file path=xl/ctrlProps/ctrlProp487.xml><?xml version="1.0" encoding="utf-8"?>
<formControlPr xmlns="http://schemas.microsoft.com/office/spreadsheetml/2009/9/main" objectType="CheckBox" fmlaLink="J202" lockText="1" noThreeD="1"/>
</file>

<file path=xl/ctrlProps/ctrlProp488.xml><?xml version="1.0" encoding="utf-8"?>
<formControlPr xmlns="http://schemas.microsoft.com/office/spreadsheetml/2009/9/main" objectType="CheckBox" fmlaLink="J203" lockText="1" noThreeD="1"/>
</file>

<file path=xl/ctrlProps/ctrlProp489.xml><?xml version="1.0" encoding="utf-8"?>
<formControlPr xmlns="http://schemas.microsoft.com/office/spreadsheetml/2009/9/main" objectType="CheckBox" fmlaLink="J204" lockText="1" noThreeD="1"/>
</file>

<file path=xl/ctrlProps/ctrlProp49.xml><?xml version="1.0" encoding="utf-8"?>
<formControlPr xmlns="http://schemas.microsoft.com/office/spreadsheetml/2009/9/main" objectType="CheckBox" fmlaLink="G179" lockText="1" noThreeD="1"/>
</file>

<file path=xl/ctrlProps/ctrlProp490.xml><?xml version="1.0" encoding="utf-8"?>
<formControlPr xmlns="http://schemas.microsoft.com/office/spreadsheetml/2009/9/main" objectType="CheckBox" fmlaLink="J192" lockText="1" noThreeD="1"/>
</file>

<file path=xl/ctrlProps/ctrlProp491.xml><?xml version="1.0" encoding="utf-8"?>
<formControlPr xmlns="http://schemas.microsoft.com/office/spreadsheetml/2009/9/main" objectType="CheckBox" fmlaLink="J193" lockText="1" noThreeD="1"/>
</file>

<file path=xl/ctrlProps/ctrlProp492.xml><?xml version="1.0" encoding="utf-8"?>
<formControlPr xmlns="http://schemas.microsoft.com/office/spreadsheetml/2009/9/main" objectType="CheckBox" fmlaLink="J194" lockText="1" noThreeD="1"/>
</file>

<file path=xl/ctrlProps/ctrlProp493.xml><?xml version="1.0" encoding="utf-8"?>
<formControlPr xmlns="http://schemas.microsoft.com/office/spreadsheetml/2009/9/main" objectType="CheckBox" fmlaLink="M202" lockText="1" noThreeD="1"/>
</file>

<file path=xl/ctrlProps/ctrlProp494.xml><?xml version="1.0" encoding="utf-8"?>
<formControlPr xmlns="http://schemas.microsoft.com/office/spreadsheetml/2009/9/main" objectType="CheckBox" fmlaLink="M203" lockText="1" noThreeD="1"/>
</file>

<file path=xl/ctrlProps/ctrlProp495.xml><?xml version="1.0" encoding="utf-8"?>
<formControlPr xmlns="http://schemas.microsoft.com/office/spreadsheetml/2009/9/main" objectType="CheckBox" fmlaLink="M204" lockText="1" noThreeD="1"/>
</file>

<file path=xl/ctrlProps/ctrlProp496.xml><?xml version="1.0" encoding="utf-8"?>
<formControlPr xmlns="http://schemas.microsoft.com/office/spreadsheetml/2009/9/main" objectType="CheckBox" fmlaLink="M192" lockText="1" noThreeD="1"/>
</file>

<file path=xl/ctrlProps/ctrlProp497.xml><?xml version="1.0" encoding="utf-8"?>
<formControlPr xmlns="http://schemas.microsoft.com/office/spreadsheetml/2009/9/main" objectType="CheckBox" fmlaLink="M193" lockText="1" noThreeD="1"/>
</file>

<file path=xl/ctrlProps/ctrlProp498.xml><?xml version="1.0" encoding="utf-8"?>
<formControlPr xmlns="http://schemas.microsoft.com/office/spreadsheetml/2009/9/main" objectType="CheckBox" fmlaLink="M194" lockText="1" noThreeD="1"/>
</file>

<file path=xl/ctrlProps/ctrlProp499.xml><?xml version="1.0" encoding="utf-8"?>
<formControlPr xmlns="http://schemas.microsoft.com/office/spreadsheetml/2009/9/main" objectType="CheckBox" fmlaLink="P202" lockText="1" noThreeD="1"/>
</file>

<file path=xl/ctrlProps/ctrlProp5.xml><?xml version="1.0" encoding="utf-8"?>
<formControlPr xmlns="http://schemas.microsoft.com/office/spreadsheetml/2009/9/main" objectType="CheckBox" fmlaLink="J17" lockText="1" noThreeD="1"/>
</file>

<file path=xl/ctrlProps/ctrlProp50.xml><?xml version="1.0" encoding="utf-8"?>
<formControlPr xmlns="http://schemas.microsoft.com/office/spreadsheetml/2009/9/main" objectType="CheckBox" fmlaLink="G180" lockText="1" noThreeD="1"/>
</file>

<file path=xl/ctrlProps/ctrlProp500.xml><?xml version="1.0" encoding="utf-8"?>
<formControlPr xmlns="http://schemas.microsoft.com/office/spreadsheetml/2009/9/main" objectType="CheckBox" fmlaLink="P203" lockText="1" noThreeD="1"/>
</file>

<file path=xl/ctrlProps/ctrlProp501.xml><?xml version="1.0" encoding="utf-8"?>
<formControlPr xmlns="http://schemas.microsoft.com/office/spreadsheetml/2009/9/main" objectType="CheckBox" fmlaLink="P204" lockText="1" noThreeD="1"/>
</file>

<file path=xl/ctrlProps/ctrlProp502.xml><?xml version="1.0" encoding="utf-8"?>
<formControlPr xmlns="http://schemas.microsoft.com/office/spreadsheetml/2009/9/main" objectType="CheckBox" fmlaLink="P192" lockText="1" noThreeD="1"/>
</file>

<file path=xl/ctrlProps/ctrlProp503.xml><?xml version="1.0" encoding="utf-8"?>
<formControlPr xmlns="http://schemas.microsoft.com/office/spreadsheetml/2009/9/main" objectType="CheckBox" fmlaLink="P193" lockText="1" noThreeD="1"/>
</file>

<file path=xl/ctrlProps/ctrlProp504.xml><?xml version="1.0" encoding="utf-8"?>
<formControlPr xmlns="http://schemas.microsoft.com/office/spreadsheetml/2009/9/main" objectType="CheckBox" fmlaLink="P194" lockText="1" noThreeD="1"/>
</file>

<file path=xl/ctrlProps/ctrlProp505.xml><?xml version="1.0" encoding="utf-8"?>
<formControlPr xmlns="http://schemas.microsoft.com/office/spreadsheetml/2009/9/main" objectType="CheckBox" fmlaLink="S202" lockText="1" noThreeD="1"/>
</file>

<file path=xl/ctrlProps/ctrlProp506.xml><?xml version="1.0" encoding="utf-8"?>
<formControlPr xmlns="http://schemas.microsoft.com/office/spreadsheetml/2009/9/main" objectType="CheckBox" fmlaLink="S203" lockText="1" noThreeD="1"/>
</file>

<file path=xl/ctrlProps/ctrlProp507.xml><?xml version="1.0" encoding="utf-8"?>
<formControlPr xmlns="http://schemas.microsoft.com/office/spreadsheetml/2009/9/main" objectType="CheckBox" fmlaLink="S204" lockText="1" noThreeD="1"/>
</file>

<file path=xl/ctrlProps/ctrlProp508.xml><?xml version="1.0" encoding="utf-8"?>
<formControlPr xmlns="http://schemas.microsoft.com/office/spreadsheetml/2009/9/main" objectType="CheckBox" fmlaLink="S192" lockText="1" noThreeD="1"/>
</file>

<file path=xl/ctrlProps/ctrlProp509.xml><?xml version="1.0" encoding="utf-8"?>
<formControlPr xmlns="http://schemas.microsoft.com/office/spreadsheetml/2009/9/main" objectType="CheckBox" fmlaLink="S193" lockText="1" noThreeD="1"/>
</file>

<file path=xl/ctrlProps/ctrlProp51.xml><?xml version="1.0" encoding="utf-8"?>
<formControlPr xmlns="http://schemas.microsoft.com/office/spreadsheetml/2009/9/main" objectType="CheckBox" fmlaLink="G181" lockText="1" noThreeD="1"/>
</file>

<file path=xl/ctrlProps/ctrlProp510.xml><?xml version="1.0" encoding="utf-8"?>
<formControlPr xmlns="http://schemas.microsoft.com/office/spreadsheetml/2009/9/main" objectType="CheckBox" fmlaLink="S194" lockText="1" noThreeD="1"/>
</file>

<file path=xl/ctrlProps/ctrlProp511.xml><?xml version="1.0" encoding="utf-8"?>
<formControlPr xmlns="http://schemas.microsoft.com/office/spreadsheetml/2009/9/main" objectType="CheckBox" fmlaLink="V202" lockText="1" noThreeD="1"/>
</file>

<file path=xl/ctrlProps/ctrlProp512.xml><?xml version="1.0" encoding="utf-8"?>
<formControlPr xmlns="http://schemas.microsoft.com/office/spreadsheetml/2009/9/main" objectType="CheckBox" fmlaLink="V203" lockText="1" noThreeD="1"/>
</file>

<file path=xl/ctrlProps/ctrlProp513.xml><?xml version="1.0" encoding="utf-8"?>
<formControlPr xmlns="http://schemas.microsoft.com/office/spreadsheetml/2009/9/main" objectType="CheckBox" fmlaLink="V204" lockText="1" noThreeD="1"/>
</file>

<file path=xl/ctrlProps/ctrlProp514.xml><?xml version="1.0" encoding="utf-8"?>
<formControlPr xmlns="http://schemas.microsoft.com/office/spreadsheetml/2009/9/main" objectType="CheckBox" fmlaLink="V192" lockText="1" noThreeD="1"/>
</file>

<file path=xl/ctrlProps/ctrlProp515.xml><?xml version="1.0" encoding="utf-8"?>
<formControlPr xmlns="http://schemas.microsoft.com/office/spreadsheetml/2009/9/main" objectType="CheckBox" fmlaLink="V193" lockText="1" noThreeD="1"/>
</file>

<file path=xl/ctrlProps/ctrlProp516.xml><?xml version="1.0" encoding="utf-8"?>
<formControlPr xmlns="http://schemas.microsoft.com/office/spreadsheetml/2009/9/main" objectType="CheckBox" fmlaLink="V194" lockText="1" noThreeD="1"/>
</file>

<file path=xl/ctrlProps/ctrlProp517.xml><?xml version="1.0" encoding="utf-8"?>
<formControlPr xmlns="http://schemas.microsoft.com/office/spreadsheetml/2009/9/main" objectType="CheckBox" fmlaLink="J221" lockText="1" noThreeD="1"/>
</file>

<file path=xl/ctrlProps/ctrlProp518.xml><?xml version="1.0" encoding="utf-8"?>
<formControlPr xmlns="http://schemas.microsoft.com/office/spreadsheetml/2009/9/main" objectType="CheckBox" fmlaLink="J222" lockText="1" noThreeD="1"/>
</file>

<file path=xl/ctrlProps/ctrlProp519.xml><?xml version="1.0" encoding="utf-8"?>
<formControlPr xmlns="http://schemas.microsoft.com/office/spreadsheetml/2009/9/main" objectType="CheckBox" fmlaLink="J223" lockText="1" noThreeD="1"/>
</file>

<file path=xl/ctrlProps/ctrlProp52.xml><?xml version="1.0" encoding="utf-8"?>
<formControlPr xmlns="http://schemas.microsoft.com/office/spreadsheetml/2009/9/main" objectType="CheckBox" fmlaLink="G202" lockText="1" noThreeD="1"/>
</file>

<file path=xl/ctrlProps/ctrlProp520.xml><?xml version="1.0" encoding="utf-8"?>
<formControlPr xmlns="http://schemas.microsoft.com/office/spreadsheetml/2009/9/main" objectType="CheckBox" fmlaLink="J215" lockText="1" noThreeD="1"/>
</file>

<file path=xl/ctrlProps/ctrlProp521.xml><?xml version="1.0" encoding="utf-8"?>
<formControlPr xmlns="http://schemas.microsoft.com/office/spreadsheetml/2009/9/main" objectType="CheckBox" fmlaLink="J216" lockText="1" noThreeD="1"/>
</file>

<file path=xl/ctrlProps/ctrlProp522.xml><?xml version="1.0" encoding="utf-8"?>
<formControlPr xmlns="http://schemas.microsoft.com/office/spreadsheetml/2009/9/main" objectType="CheckBox" fmlaLink="J217" lockText="1" noThreeD="1"/>
</file>

<file path=xl/ctrlProps/ctrlProp523.xml><?xml version="1.0" encoding="utf-8"?>
<formControlPr xmlns="http://schemas.microsoft.com/office/spreadsheetml/2009/9/main" objectType="CheckBox" fmlaLink="M221" lockText="1" noThreeD="1"/>
</file>

<file path=xl/ctrlProps/ctrlProp524.xml><?xml version="1.0" encoding="utf-8"?>
<formControlPr xmlns="http://schemas.microsoft.com/office/spreadsheetml/2009/9/main" objectType="CheckBox" fmlaLink="M222" lockText="1" noThreeD="1"/>
</file>

<file path=xl/ctrlProps/ctrlProp525.xml><?xml version="1.0" encoding="utf-8"?>
<formControlPr xmlns="http://schemas.microsoft.com/office/spreadsheetml/2009/9/main" objectType="CheckBox" fmlaLink="M223" lockText="1" noThreeD="1"/>
</file>

<file path=xl/ctrlProps/ctrlProp526.xml><?xml version="1.0" encoding="utf-8"?>
<formControlPr xmlns="http://schemas.microsoft.com/office/spreadsheetml/2009/9/main" objectType="CheckBox" fmlaLink="M215" lockText="1" noThreeD="1"/>
</file>

<file path=xl/ctrlProps/ctrlProp527.xml><?xml version="1.0" encoding="utf-8"?>
<formControlPr xmlns="http://schemas.microsoft.com/office/spreadsheetml/2009/9/main" objectType="CheckBox" fmlaLink="M216" lockText="1" noThreeD="1"/>
</file>

<file path=xl/ctrlProps/ctrlProp528.xml><?xml version="1.0" encoding="utf-8"?>
<formControlPr xmlns="http://schemas.microsoft.com/office/spreadsheetml/2009/9/main" objectType="CheckBox" fmlaLink="M217" lockText="1" noThreeD="1"/>
</file>

<file path=xl/ctrlProps/ctrlProp529.xml><?xml version="1.0" encoding="utf-8"?>
<formControlPr xmlns="http://schemas.microsoft.com/office/spreadsheetml/2009/9/main" objectType="CheckBox" fmlaLink="P221" lockText="1" noThreeD="1"/>
</file>

<file path=xl/ctrlProps/ctrlProp53.xml><?xml version="1.0" encoding="utf-8"?>
<formControlPr xmlns="http://schemas.microsoft.com/office/spreadsheetml/2009/9/main" objectType="CheckBox" fmlaLink="G203" lockText="1" noThreeD="1"/>
</file>

<file path=xl/ctrlProps/ctrlProp530.xml><?xml version="1.0" encoding="utf-8"?>
<formControlPr xmlns="http://schemas.microsoft.com/office/spreadsheetml/2009/9/main" objectType="CheckBox" fmlaLink="P222" lockText="1" noThreeD="1"/>
</file>

<file path=xl/ctrlProps/ctrlProp531.xml><?xml version="1.0" encoding="utf-8"?>
<formControlPr xmlns="http://schemas.microsoft.com/office/spreadsheetml/2009/9/main" objectType="CheckBox" fmlaLink="P223" lockText="1" noThreeD="1"/>
</file>

<file path=xl/ctrlProps/ctrlProp532.xml><?xml version="1.0" encoding="utf-8"?>
<formControlPr xmlns="http://schemas.microsoft.com/office/spreadsheetml/2009/9/main" objectType="CheckBox" fmlaLink="P215" lockText="1" noThreeD="1"/>
</file>

<file path=xl/ctrlProps/ctrlProp533.xml><?xml version="1.0" encoding="utf-8"?>
<formControlPr xmlns="http://schemas.microsoft.com/office/spreadsheetml/2009/9/main" objectType="CheckBox" fmlaLink="P216" lockText="1" noThreeD="1"/>
</file>

<file path=xl/ctrlProps/ctrlProp534.xml><?xml version="1.0" encoding="utf-8"?>
<formControlPr xmlns="http://schemas.microsoft.com/office/spreadsheetml/2009/9/main" objectType="CheckBox" fmlaLink="P217" lockText="1" noThreeD="1"/>
</file>

<file path=xl/ctrlProps/ctrlProp535.xml><?xml version="1.0" encoding="utf-8"?>
<formControlPr xmlns="http://schemas.microsoft.com/office/spreadsheetml/2009/9/main" objectType="CheckBox" fmlaLink="S221" lockText="1" noThreeD="1"/>
</file>

<file path=xl/ctrlProps/ctrlProp536.xml><?xml version="1.0" encoding="utf-8"?>
<formControlPr xmlns="http://schemas.microsoft.com/office/spreadsheetml/2009/9/main" objectType="CheckBox" fmlaLink="S222" lockText="1" noThreeD="1"/>
</file>

<file path=xl/ctrlProps/ctrlProp537.xml><?xml version="1.0" encoding="utf-8"?>
<formControlPr xmlns="http://schemas.microsoft.com/office/spreadsheetml/2009/9/main" objectType="CheckBox" fmlaLink="S223" lockText="1" noThreeD="1"/>
</file>

<file path=xl/ctrlProps/ctrlProp538.xml><?xml version="1.0" encoding="utf-8"?>
<formControlPr xmlns="http://schemas.microsoft.com/office/spreadsheetml/2009/9/main" objectType="CheckBox" fmlaLink="S215" lockText="1" noThreeD="1"/>
</file>

<file path=xl/ctrlProps/ctrlProp539.xml><?xml version="1.0" encoding="utf-8"?>
<formControlPr xmlns="http://schemas.microsoft.com/office/spreadsheetml/2009/9/main" objectType="CheckBox" fmlaLink="S216" lockText="1" noThreeD="1"/>
</file>

<file path=xl/ctrlProps/ctrlProp54.xml><?xml version="1.0" encoding="utf-8"?>
<formControlPr xmlns="http://schemas.microsoft.com/office/spreadsheetml/2009/9/main" objectType="CheckBox" fmlaLink="G204" lockText="1" noThreeD="1"/>
</file>

<file path=xl/ctrlProps/ctrlProp540.xml><?xml version="1.0" encoding="utf-8"?>
<formControlPr xmlns="http://schemas.microsoft.com/office/spreadsheetml/2009/9/main" objectType="CheckBox" fmlaLink="S217" lockText="1" noThreeD="1"/>
</file>

<file path=xl/ctrlProps/ctrlProp541.xml><?xml version="1.0" encoding="utf-8"?>
<formControlPr xmlns="http://schemas.microsoft.com/office/spreadsheetml/2009/9/main" objectType="CheckBox" fmlaLink="V221" lockText="1" noThreeD="1"/>
</file>

<file path=xl/ctrlProps/ctrlProp542.xml><?xml version="1.0" encoding="utf-8"?>
<formControlPr xmlns="http://schemas.microsoft.com/office/spreadsheetml/2009/9/main" objectType="CheckBox" fmlaLink="V222" lockText="1" noThreeD="1"/>
</file>

<file path=xl/ctrlProps/ctrlProp543.xml><?xml version="1.0" encoding="utf-8"?>
<formControlPr xmlns="http://schemas.microsoft.com/office/spreadsheetml/2009/9/main" objectType="CheckBox" fmlaLink="V223" lockText="1" noThreeD="1"/>
</file>

<file path=xl/ctrlProps/ctrlProp544.xml><?xml version="1.0" encoding="utf-8"?>
<formControlPr xmlns="http://schemas.microsoft.com/office/spreadsheetml/2009/9/main" objectType="CheckBox" fmlaLink="V215" lockText="1" noThreeD="1"/>
</file>

<file path=xl/ctrlProps/ctrlProp545.xml><?xml version="1.0" encoding="utf-8"?>
<formControlPr xmlns="http://schemas.microsoft.com/office/spreadsheetml/2009/9/main" objectType="CheckBox" fmlaLink="V216" lockText="1" noThreeD="1"/>
</file>

<file path=xl/ctrlProps/ctrlProp546.xml><?xml version="1.0" encoding="utf-8"?>
<formControlPr xmlns="http://schemas.microsoft.com/office/spreadsheetml/2009/9/main" objectType="CheckBox" fmlaLink="V217" lockText="1" noThreeD="1"/>
</file>

<file path=xl/ctrlProps/ctrlProp547.xml><?xml version="1.0" encoding="utf-8"?>
<formControlPr xmlns="http://schemas.microsoft.com/office/spreadsheetml/2009/9/main" objectType="CheckBox" fmlaLink="J270" lockText="1" noThreeD="1"/>
</file>

<file path=xl/ctrlProps/ctrlProp548.xml><?xml version="1.0" encoding="utf-8"?>
<formControlPr xmlns="http://schemas.microsoft.com/office/spreadsheetml/2009/9/main" objectType="CheckBox" fmlaLink="J271" lockText="1" noThreeD="1"/>
</file>

<file path=xl/ctrlProps/ctrlProp549.xml><?xml version="1.0" encoding="utf-8"?>
<formControlPr xmlns="http://schemas.microsoft.com/office/spreadsheetml/2009/9/main" objectType="CheckBox" fmlaLink="J272" lockText="1" noThreeD="1"/>
</file>

<file path=xl/ctrlProps/ctrlProp55.xml><?xml version="1.0" encoding="utf-8"?>
<formControlPr xmlns="http://schemas.microsoft.com/office/spreadsheetml/2009/9/main" objectType="CheckBox" fmlaLink="G221" lockText="1" noThreeD="1"/>
</file>

<file path=xl/ctrlProps/ctrlProp550.xml><?xml version="1.0" encoding="utf-8"?>
<formControlPr xmlns="http://schemas.microsoft.com/office/spreadsheetml/2009/9/main" objectType="CheckBox" fmlaLink="J266" lockText="1" noThreeD="1"/>
</file>

<file path=xl/ctrlProps/ctrlProp551.xml><?xml version="1.0" encoding="utf-8"?>
<formControlPr xmlns="http://schemas.microsoft.com/office/spreadsheetml/2009/9/main" objectType="CheckBox" fmlaLink="J267" lockText="1" noThreeD="1"/>
</file>

<file path=xl/ctrlProps/ctrlProp552.xml><?xml version="1.0" encoding="utf-8"?>
<formControlPr xmlns="http://schemas.microsoft.com/office/spreadsheetml/2009/9/main" objectType="CheckBox" fmlaLink="J260" lockText="1" noThreeD="1"/>
</file>

<file path=xl/ctrlProps/ctrlProp553.xml><?xml version="1.0" encoding="utf-8"?>
<formControlPr xmlns="http://schemas.microsoft.com/office/spreadsheetml/2009/9/main" objectType="CheckBox" fmlaLink="J261" lockText="1" noThreeD="1"/>
</file>

<file path=xl/ctrlProps/ctrlProp554.xml><?xml version="1.0" encoding="utf-8"?>
<formControlPr xmlns="http://schemas.microsoft.com/office/spreadsheetml/2009/9/main" objectType="CheckBox" fmlaLink="J262" lockText="1" noThreeD="1"/>
</file>

<file path=xl/ctrlProps/ctrlProp555.xml><?xml version="1.0" encoding="utf-8"?>
<formControlPr xmlns="http://schemas.microsoft.com/office/spreadsheetml/2009/9/main" objectType="CheckBox" fmlaLink="J268" lockText="1" noThreeD="1"/>
</file>

<file path=xl/ctrlProps/ctrlProp556.xml><?xml version="1.0" encoding="utf-8"?>
<formControlPr xmlns="http://schemas.microsoft.com/office/spreadsheetml/2009/9/main" objectType="CheckBox" fmlaLink="M270" lockText="1" noThreeD="1"/>
</file>

<file path=xl/ctrlProps/ctrlProp557.xml><?xml version="1.0" encoding="utf-8"?>
<formControlPr xmlns="http://schemas.microsoft.com/office/spreadsheetml/2009/9/main" objectType="CheckBox" fmlaLink="M271" lockText="1" noThreeD="1"/>
</file>

<file path=xl/ctrlProps/ctrlProp558.xml><?xml version="1.0" encoding="utf-8"?>
<formControlPr xmlns="http://schemas.microsoft.com/office/spreadsheetml/2009/9/main" objectType="CheckBox" fmlaLink="M272" lockText="1" noThreeD="1"/>
</file>

<file path=xl/ctrlProps/ctrlProp559.xml><?xml version="1.0" encoding="utf-8"?>
<formControlPr xmlns="http://schemas.microsoft.com/office/spreadsheetml/2009/9/main" objectType="CheckBox" fmlaLink="M266" lockText="1" noThreeD="1"/>
</file>

<file path=xl/ctrlProps/ctrlProp56.xml><?xml version="1.0" encoding="utf-8"?>
<formControlPr xmlns="http://schemas.microsoft.com/office/spreadsheetml/2009/9/main" objectType="CheckBox" fmlaLink="G222" lockText="1" noThreeD="1"/>
</file>

<file path=xl/ctrlProps/ctrlProp560.xml><?xml version="1.0" encoding="utf-8"?>
<formControlPr xmlns="http://schemas.microsoft.com/office/spreadsheetml/2009/9/main" objectType="CheckBox" fmlaLink="M267" lockText="1" noThreeD="1"/>
</file>

<file path=xl/ctrlProps/ctrlProp561.xml><?xml version="1.0" encoding="utf-8"?>
<formControlPr xmlns="http://schemas.microsoft.com/office/spreadsheetml/2009/9/main" objectType="CheckBox" fmlaLink="M260" lockText="1" noThreeD="1"/>
</file>

<file path=xl/ctrlProps/ctrlProp562.xml><?xml version="1.0" encoding="utf-8"?>
<formControlPr xmlns="http://schemas.microsoft.com/office/spreadsheetml/2009/9/main" objectType="CheckBox" fmlaLink="M261" lockText="1" noThreeD="1"/>
</file>

<file path=xl/ctrlProps/ctrlProp563.xml><?xml version="1.0" encoding="utf-8"?>
<formControlPr xmlns="http://schemas.microsoft.com/office/spreadsheetml/2009/9/main" objectType="CheckBox" fmlaLink="M262" lockText="1" noThreeD="1"/>
</file>

<file path=xl/ctrlProps/ctrlProp564.xml><?xml version="1.0" encoding="utf-8"?>
<formControlPr xmlns="http://schemas.microsoft.com/office/spreadsheetml/2009/9/main" objectType="CheckBox" fmlaLink="M268" lockText="1" noThreeD="1"/>
</file>

<file path=xl/ctrlProps/ctrlProp565.xml><?xml version="1.0" encoding="utf-8"?>
<formControlPr xmlns="http://schemas.microsoft.com/office/spreadsheetml/2009/9/main" objectType="CheckBox" fmlaLink="P270" lockText="1" noThreeD="1"/>
</file>

<file path=xl/ctrlProps/ctrlProp566.xml><?xml version="1.0" encoding="utf-8"?>
<formControlPr xmlns="http://schemas.microsoft.com/office/spreadsheetml/2009/9/main" objectType="CheckBox" fmlaLink="P271" lockText="1" noThreeD="1"/>
</file>

<file path=xl/ctrlProps/ctrlProp567.xml><?xml version="1.0" encoding="utf-8"?>
<formControlPr xmlns="http://schemas.microsoft.com/office/spreadsheetml/2009/9/main" objectType="CheckBox" fmlaLink="P272" lockText="1" noThreeD="1"/>
</file>

<file path=xl/ctrlProps/ctrlProp568.xml><?xml version="1.0" encoding="utf-8"?>
<formControlPr xmlns="http://schemas.microsoft.com/office/spreadsheetml/2009/9/main" objectType="CheckBox" fmlaLink="P266" lockText="1" noThreeD="1"/>
</file>

<file path=xl/ctrlProps/ctrlProp569.xml><?xml version="1.0" encoding="utf-8"?>
<formControlPr xmlns="http://schemas.microsoft.com/office/spreadsheetml/2009/9/main" objectType="CheckBox" fmlaLink="P267" lockText="1" noThreeD="1"/>
</file>

<file path=xl/ctrlProps/ctrlProp57.xml><?xml version="1.0" encoding="utf-8"?>
<formControlPr xmlns="http://schemas.microsoft.com/office/spreadsheetml/2009/9/main" objectType="CheckBox" fmlaLink="G223" lockText="1" noThreeD="1"/>
</file>

<file path=xl/ctrlProps/ctrlProp570.xml><?xml version="1.0" encoding="utf-8"?>
<formControlPr xmlns="http://schemas.microsoft.com/office/spreadsheetml/2009/9/main" objectType="CheckBox" fmlaLink="P260" lockText="1" noThreeD="1"/>
</file>

<file path=xl/ctrlProps/ctrlProp571.xml><?xml version="1.0" encoding="utf-8"?>
<formControlPr xmlns="http://schemas.microsoft.com/office/spreadsheetml/2009/9/main" objectType="CheckBox" fmlaLink="P261" lockText="1" noThreeD="1"/>
</file>

<file path=xl/ctrlProps/ctrlProp572.xml><?xml version="1.0" encoding="utf-8"?>
<formControlPr xmlns="http://schemas.microsoft.com/office/spreadsheetml/2009/9/main" objectType="CheckBox" fmlaLink="P262" lockText="1" noThreeD="1"/>
</file>

<file path=xl/ctrlProps/ctrlProp573.xml><?xml version="1.0" encoding="utf-8"?>
<formControlPr xmlns="http://schemas.microsoft.com/office/spreadsheetml/2009/9/main" objectType="CheckBox" fmlaLink="P268" lockText="1" noThreeD="1"/>
</file>

<file path=xl/ctrlProps/ctrlProp574.xml><?xml version="1.0" encoding="utf-8"?>
<formControlPr xmlns="http://schemas.microsoft.com/office/spreadsheetml/2009/9/main" objectType="CheckBox" fmlaLink="S270" lockText="1" noThreeD="1"/>
</file>

<file path=xl/ctrlProps/ctrlProp575.xml><?xml version="1.0" encoding="utf-8"?>
<formControlPr xmlns="http://schemas.microsoft.com/office/spreadsheetml/2009/9/main" objectType="CheckBox" fmlaLink="S271" lockText="1" noThreeD="1"/>
</file>

<file path=xl/ctrlProps/ctrlProp576.xml><?xml version="1.0" encoding="utf-8"?>
<formControlPr xmlns="http://schemas.microsoft.com/office/spreadsheetml/2009/9/main" objectType="CheckBox" fmlaLink="S272" lockText="1" noThreeD="1"/>
</file>

<file path=xl/ctrlProps/ctrlProp577.xml><?xml version="1.0" encoding="utf-8"?>
<formControlPr xmlns="http://schemas.microsoft.com/office/spreadsheetml/2009/9/main" objectType="CheckBox" fmlaLink="S266" lockText="1" noThreeD="1"/>
</file>

<file path=xl/ctrlProps/ctrlProp578.xml><?xml version="1.0" encoding="utf-8"?>
<formControlPr xmlns="http://schemas.microsoft.com/office/spreadsheetml/2009/9/main" objectType="CheckBox" fmlaLink="S267" lockText="1" noThreeD="1"/>
</file>

<file path=xl/ctrlProps/ctrlProp579.xml><?xml version="1.0" encoding="utf-8"?>
<formControlPr xmlns="http://schemas.microsoft.com/office/spreadsheetml/2009/9/main" objectType="CheckBox" fmlaLink="S260" lockText="1" noThreeD="1"/>
</file>

<file path=xl/ctrlProps/ctrlProp58.xml><?xml version="1.0" encoding="utf-8"?>
<formControlPr xmlns="http://schemas.microsoft.com/office/spreadsheetml/2009/9/main" objectType="CheckBox" fmlaLink="G270" lockText="1" noThreeD="1"/>
</file>

<file path=xl/ctrlProps/ctrlProp580.xml><?xml version="1.0" encoding="utf-8"?>
<formControlPr xmlns="http://schemas.microsoft.com/office/spreadsheetml/2009/9/main" objectType="CheckBox" fmlaLink="S261" lockText="1" noThreeD="1"/>
</file>

<file path=xl/ctrlProps/ctrlProp581.xml><?xml version="1.0" encoding="utf-8"?>
<formControlPr xmlns="http://schemas.microsoft.com/office/spreadsheetml/2009/9/main" objectType="CheckBox" fmlaLink="S262" lockText="1" noThreeD="1"/>
</file>

<file path=xl/ctrlProps/ctrlProp582.xml><?xml version="1.0" encoding="utf-8"?>
<formControlPr xmlns="http://schemas.microsoft.com/office/spreadsheetml/2009/9/main" objectType="CheckBox" fmlaLink="S268" lockText="1" noThreeD="1"/>
</file>

<file path=xl/ctrlProps/ctrlProp583.xml><?xml version="1.0" encoding="utf-8"?>
<formControlPr xmlns="http://schemas.microsoft.com/office/spreadsheetml/2009/9/main" objectType="CheckBox" fmlaLink="V270" lockText="1" noThreeD="1"/>
</file>

<file path=xl/ctrlProps/ctrlProp584.xml><?xml version="1.0" encoding="utf-8"?>
<formControlPr xmlns="http://schemas.microsoft.com/office/spreadsheetml/2009/9/main" objectType="CheckBox" fmlaLink="V271" lockText="1" noThreeD="1"/>
</file>

<file path=xl/ctrlProps/ctrlProp585.xml><?xml version="1.0" encoding="utf-8"?>
<formControlPr xmlns="http://schemas.microsoft.com/office/spreadsheetml/2009/9/main" objectType="CheckBox" fmlaLink="V272" lockText="1" noThreeD="1"/>
</file>

<file path=xl/ctrlProps/ctrlProp586.xml><?xml version="1.0" encoding="utf-8"?>
<formControlPr xmlns="http://schemas.microsoft.com/office/spreadsheetml/2009/9/main" objectType="CheckBox" fmlaLink="V266" lockText="1" noThreeD="1"/>
</file>

<file path=xl/ctrlProps/ctrlProp587.xml><?xml version="1.0" encoding="utf-8"?>
<formControlPr xmlns="http://schemas.microsoft.com/office/spreadsheetml/2009/9/main" objectType="CheckBox" fmlaLink="V267" lockText="1" noThreeD="1"/>
</file>

<file path=xl/ctrlProps/ctrlProp588.xml><?xml version="1.0" encoding="utf-8"?>
<formControlPr xmlns="http://schemas.microsoft.com/office/spreadsheetml/2009/9/main" objectType="CheckBox" fmlaLink="V260" lockText="1" noThreeD="1"/>
</file>

<file path=xl/ctrlProps/ctrlProp589.xml><?xml version="1.0" encoding="utf-8"?>
<formControlPr xmlns="http://schemas.microsoft.com/office/spreadsheetml/2009/9/main" objectType="CheckBox" fmlaLink="V261" lockText="1" noThreeD="1"/>
</file>

<file path=xl/ctrlProps/ctrlProp59.xml><?xml version="1.0" encoding="utf-8"?>
<formControlPr xmlns="http://schemas.microsoft.com/office/spreadsheetml/2009/9/main" objectType="CheckBox" fmlaLink="G271" lockText="1" noThreeD="1"/>
</file>

<file path=xl/ctrlProps/ctrlProp590.xml><?xml version="1.0" encoding="utf-8"?>
<formControlPr xmlns="http://schemas.microsoft.com/office/spreadsheetml/2009/9/main" objectType="CheckBox" fmlaLink="V262" lockText="1" noThreeD="1"/>
</file>

<file path=xl/ctrlProps/ctrlProp591.xml><?xml version="1.0" encoding="utf-8"?>
<formControlPr xmlns="http://schemas.microsoft.com/office/spreadsheetml/2009/9/main" objectType="CheckBox" fmlaLink="V268" lockText="1" noThreeD="1"/>
</file>

<file path=xl/ctrlProps/ctrlProp592.xml><?xml version="1.0" encoding="utf-8"?>
<formControlPr xmlns="http://schemas.microsoft.com/office/spreadsheetml/2009/9/main" objectType="CheckBox" fmlaLink="J283" lockText="1" noThreeD="1"/>
</file>

<file path=xl/ctrlProps/ctrlProp593.xml><?xml version="1.0" encoding="utf-8"?>
<formControlPr xmlns="http://schemas.microsoft.com/office/spreadsheetml/2009/9/main" objectType="CheckBox" fmlaLink="J284" lockText="1" noThreeD="1"/>
</file>

<file path=xl/ctrlProps/ctrlProp594.xml><?xml version="1.0" encoding="utf-8"?>
<formControlPr xmlns="http://schemas.microsoft.com/office/spreadsheetml/2009/9/main" objectType="CheckBox" fmlaLink="J285" lockText="1" noThreeD="1"/>
</file>

<file path=xl/ctrlProps/ctrlProp595.xml><?xml version="1.0" encoding="utf-8"?>
<formControlPr xmlns="http://schemas.microsoft.com/office/spreadsheetml/2009/9/main" objectType="CheckBox" fmlaLink="J289" lockText="1" noThreeD="1"/>
</file>

<file path=xl/ctrlProps/ctrlProp596.xml><?xml version="1.0" encoding="utf-8"?>
<formControlPr xmlns="http://schemas.microsoft.com/office/spreadsheetml/2009/9/main" objectType="CheckBox" fmlaLink="J290" lockText="1" noThreeD="1"/>
</file>

<file path=xl/ctrlProps/ctrlProp597.xml><?xml version="1.0" encoding="utf-8"?>
<formControlPr xmlns="http://schemas.microsoft.com/office/spreadsheetml/2009/9/main" objectType="CheckBox" fmlaLink="J291" lockText="1" noThreeD="1"/>
</file>

<file path=xl/ctrlProps/ctrlProp598.xml><?xml version="1.0" encoding="utf-8"?>
<formControlPr xmlns="http://schemas.microsoft.com/office/spreadsheetml/2009/9/main" objectType="CheckBox" fmlaLink="M283" lockText="1" noThreeD="1"/>
</file>

<file path=xl/ctrlProps/ctrlProp599.xml><?xml version="1.0" encoding="utf-8"?>
<formControlPr xmlns="http://schemas.microsoft.com/office/spreadsheetml/2009/9/main" objectType="CheckBox" fmlaLink="M284" lockText="1" noThreeD="1"/>
</file>

<file path=xl/ctrlProps/ctrlProp6.xml><?xml version="1.0" encoding="utf-8"?>
<formControlPr xmlns="http://schemas.microsoft.com/office/spreadsheetml/2009/9/main" objectType="CheckBox" fmlaLink="G21" lockText="1" noThreeD="1"/>
</file>

<file path=xl/ctrlProps/ctrlProp60.xml><?xml version="1.0" encoding="utf-8"?>
<formControlPr xmlns="http://schemas.microsoft.com/office/spreadsheetml/2009/9/main" objectType="CheckBox" fmlaLink="G272" lockText="1" noThreeD="1"/>
</file>

<file path=xl/ctrlProps/ctrlProp600.xml><?xml version="1.0" encoding="utf-8"?>
<formControlPr xmlns="http://schemas.microsoft.com/office/spreadsheetml/2009/9/main" objectType="CheckBox" fmlaLink="M285" lockText="1" noThreeD="1"/>
</file>

<file path=xl/ctrlProps/ctrlProp601.xml><?xml version="1.0" encoding="utf-8"?>
<formControlPr xmlns="http://schemas.microsoft.com/office/spreadsheetml/2009/9/main" objectType="CheckBox" fmlaLink="M289" lockText="1" noThreeD="1"/>
</file>

<file path=xl/ctrlProps/ctrlProp602.xml><?xml version="1.0" encoding="utf-8"?>
<formControlPr xmlns="http://schemas.microsoft.com/office/spreadsheetml/2009/9/main" objectType="CheckBox" fmlaLink="M290" lockText="1" noThreeD="1"/>
</file>

<file path=xl/ctrlProps/ctrlProp603.xml><?xml version="1.0" encoding="utf-8"?>
<formControlPr xmlns="http://schemas.microsoft.com/office/spreadsheetml/2009/9/main" objectType="CheckBox" fmlaLink="M291" lockText="1" noThreeD="1"/>
</file>

<file path=xl/ctrlProps/ctrlProp604.xml><?xml version="1.0" encoding="utf-8"?>
<formControlPr xmlns="http://schemas.microsoft.com/office/spreadsheetml/2009/9/main" objectType="CheckBox" fmlaLink="P283" lockText="1" noThreeD="1"/>
</file>

<file path=xl/ctrlProps/ctrlProp605.xml><?xml version="1.0" encoding="utf-8"?>
<formControlPr xmlns="http://schemas.microsoft.com/office/spreadsheetml/2009/9/main" objectType="CheckBox" fmlaLink="P284" lockText="1" noThreeD="1"/>
</file>

<file path=xl/ctrlProps/ctrlProp606.xml><?xml version="1.0" encoding="utf-8"?>
<formControlPr xmlns="http://schemas.microsoft.com/office/spreadsheetml/2009/9/main" objectType="CheckBox" fmlaLink="P285" lockText="1" noThreeD="1"/>
</file>

<file path=xl/ctrlProps/ctrlProp607.xml><?xml version="1.0" encoding="utf-8"?>
<formControlPr xmlns="http://schemas.microsoft.com/office/spreadsheetml/2009/9/main" objectType="CheckBox" fmlaLink="P289" lockText="1" noThreeD="1"/>
</file>

<file path=xl/ctrlProps/ctrlProp608.xml><?xml version="1.0" encoding="utf-8"?>
<formControlPr xmlns="http://schemas.microsoft.com/office/spreadsheetml/2009/9/main" objectType="CheckBox" fmlaLink="P290" lockText="1" noThreeD="1"/>
</file>

<file path=xl/ctrlProps/ctrlProp609.xml><?xml version="1.0" encoding="utf-8"?>
<formControlPr xmlns="http://schemas.microsoft.com/office/spreadsheetml/2009/9/main" objectType="CheckBox" fmlaLink="P291" lockText="1" noThreeD="1"/>
</file>

<file path=xl/ctrlProps/ctrlProp61.xml><?xml version="1.0" encoding="utf-8"?>
<formControlPr xmlns="http://schemas.microsoft.com/office/spreadsheetml/2009/9/main" objectType="CheckBox" fmlaLink="G57" lockText="1" noThreeD="1"/>
</file>

<file path=xl/ctrlProps/ctrlProp610.xml><?xml version="1.0" encoding="utf-8"?>
<formControlPr xmlns="http://schemas.microsoft.com/office/spreadsheetml/2009/9/main" objectType="CheckBox" fmlaLink="S283" lockText="1" noThreeD="1"/>
</file>

<file path=xl/ctrlProps/ctrlProp611.xml><?xml version="1.0" encoding="utf-8"?>
<formControlPr xmlns="http://schemas.microsoft.com/office/spreadsheetml/2009/9/main" objectType="CheckBox" fmlaLink="S284" lockText="1" noThreeD="1"/>
</file>

<file path=xl/ctrlProps/ctrlProp612.xml><?xml version="1.0" encoding="utf-8"?>
<formControlPr xmlns="http://schemas.microsoft.com/office/spreadsheetml/2009/9/main" objectType="CheckBox" fmlaLink="S285" lockText="1" noThreeD="1"/>
</file>

<file path=xl/ctrlProps/ctrlProp613.xml><?xml version="1.0" encoding="utf-8"?>
<formControlPr xmlns="http://schemas.microsoft.com/office/spreadsheetml/2009/9/main" objectType="CheckBox" fmlaLink="S289" lockText="1" noThreeD="1"/>
</file>

<file path=xl/ctrlProps/ctrlProp614.xml><?xml version="1.0" encoding="utf-8"?>
<formControlPr xmlns="http://schemas.microsoft.com/office/spreadsheetml/2009/9/main" objectType="CheckBox" fmlaLink="S290" lockText="1" noThreeD="1"/>
</file>

<file path=xl/ctrlProps/ctrlProp615.xml><?xml version="1.0" encoding="utf-8"?>
<formControlPr xmlns="http://schemas.microsoft.com/office/spreadsheetml/2009/9/main" objectType="CheckBox" fmlaLink="S291" lockText="1" noThreeD="1"/>
</file>

<file path=xl/ctrlProps/ctrlProp616.xml><?xml version="1.0" encoding="utf-8"?>
<formControlPr xmlns="http://schemas.microsoft.com/office/spreadsheetml/2009/9/main" objectType="CheckBox" fmlaLink="V283" lockText="1" noThreeD="1"/>
</file>

<file path=xl/ctrlProps/ctrlProp617.xml><?xml version="1.0" encoding="utf-8"?>
<formControlPr xmlns="http://schemas.microsoft.com/office/spreadsheetml/2009/9/main" objectType="CheckBox" fmlaLink="V284" lockText="1" noThreeD="1"/>
</file>

<file path=xl/ctrlProps/ctrlProp618.xml><?xml version="1.0" encoding="utf-8"?>
<formControlPr xmlns="http://schemas.microsoft.com/office/spreadsheetml/2009/9/main" objectType="CheckBox" fmlaLink="V285" lockText="1" noThreeD="1"/>
</file>

<file path=xl/ctrlProps/ctrlProp619.xml><?xml version="1.0" encoding="utf-8"?>
<formControlPr xmlns="http://schemas.microsoft.com/office/spreadsheetml/2009/9/main" objectType="CheckBox" fmlaLink="V289" lockText="1" noThreeD="1"/>
</file>

<file path=xl/ctrlProps/ctrlProp62.xml><?xml version="1.0" encoding="utf-8"?>
<formControlPr xmlns="http://schemas.microsoft.com/office/spreadsheetml/2009/9/main" objectType="CheckBox" fmlaLink="G58" lockText="1" noThreeD="1"/>
</file>

<file path=xl/ctrlProps/ctrlProp620.xml><?xml version="1.0" encoding="utf-8"?>
<formControlPr xmlns="http://schemas.microsoft.com/office/spreadsheetml/2009/9/main" objectType="CheckBox" fmlaLink="V290" lockText="1" noThreeD="1"/>
</file>

<file path=xl/ctrlProps/ctrlProp621.xml><?xml version="1.0" encoding="utf-8"?>
<formControlPr xmlns="http://schemas.microsoft.com/office/spreadsheetml/2009/9/main" objectType="CheckBox" fmlaLink="V291" lockText="1" noThreeD="1"/>
</file>

<file path=xl/ctrlProps/ctrlProp622.xml><?xml version="1.0" encoding="utf-8"?>
<formControlPr xmlns="http://schemas.microsoft.com/office/spreadsheetml/2009/9/main" objectType="CheckBox" fmlaLink="J312" lockText="1" noThreeD="1"/>
</file>

<file path=xl/ctrlProps/ctrlProp623.xml><?xml version="1.0" encoding="utf-8"?>
<formControlPr xmlns="http://schemas.microsoft.com/office/spreadsheetml/2009/9/main" objectType="CheckBox" fmlaLink="J313" lockText="1" noThreeD="1"/>
</file>

<file path=xl/ctrlProps/ctrlProp624.xml><?xml version="1.0" encoding="utf-8"?>
<formControlPr xmlns="http://schemas.microsoft.com/office/spreadsheetml/2009/9/main" objectType="CheckBox" fmlaLink="J314" lockText="1" noThreeD="1"/>
</file>

<file path=xl/ctrlProps/ctrlProp625.xml><?xml version="1.0" encoding="utf-8"?>
<formControlPr xmlns="http://schemas.microsoft.com/office/spreadsheetml/2009/9/main" objectType="CheckBox" fmlaLink="J308" lockText="1" noThreeD="1"/>
</file>

<file path=xl/ctrlProps/ctrlProp626.xml><?xml version="1.0" encoding="utf-8"?>
<formControlPr xmlns="http://schemas.microsoft.com/office/spreadsheetml/2009/9/main" objectType="CheckBox" fmlaLink="J309" lockText="1" noThreeD="1"/>
</file>

<file path=xl/ctrlProps/ctrlProp627.xml><?xml version="1.0" encoding="utf-8"?>
<formControlPr xmlns="http://schemas.microsoft.com/office/spreadsheetml/2009/9/main" objectType="CheckBox" fmlaLink="J310" lockText="1" noThreeD="1"/>
</file>

<file path=xl/ctrlProps/ctrlProp628.xml><?xml version="1.0" encoding="utf-8"?>
<formControlPr xmlns="http://schemas.microsoft.com/office/spreadsheetml/2009/9/main" objectType="CheckBox" fmlaLink="J302" lockText="1" noThreeD="1"/>
</file>

<file path=xl/ctrlProps/ctrlProp629.xml><?xml version="1.0" encoding="utf-8"?>
<formControlPr xmlns="http://schemas.microsoft.com/office/spreadsheetml/2009/9/main" objectType="CheckBox" fmlaLink="J303" lockText="1" noThreeD="1"/>
</file>

<file path=xl/ctrlProps/ctrlProp63.xml><?xml version="1.0" encoding="utf-8"?>
<formControlPr xmlns="http://schemas.microsoft.com/office/spreadsheetml/2009/9/main" objectType="CheckBox" fmlaLink="G59" lockText="1" noThreeD="1"/>
</file>

<file path=xl/ctrlProps/ctrlProp630.xml><?xml version="1.0" encoding="utf-8"?>
<formControlPr xmlns="http://schemas.microsoft.com/office/spreadsheetml/2009/9/main" objectType="CheckBox" fmlaLink="J304" lockText="1" noThreeD="1"/>
</file>

<file path=xl/ctrlProps/ctrlProp631.xml><?xml version="1.0" encoding="utf-8"?>
<formControlPr xmlns="http://schemas.microsoft.com/office/spreadsheetml/2009/9/main" objectType="CheckBox" fmlaLink="M312" lockText="1" noThreeD="1"/>
</file>

<file path=xl/ctrlProps/ctrlProp632.xml><?xml version="1.0" encoding="utf-8"?>
<formControlPr xmlns="http://schemas.microsoft.com/office/spreadsheetml/2009/9/main" objectType="CheckBox" fmlaLink="M313" lockText="1" noThreeD="1"/>
</file>

<file path=xl/ctrlProps/ctrlProp633.xml><?xml version="1.0" encoding="utf-8"?>
<formControlPr xmlns="http://schemas.microsoft.com/office/spreadsheetml/2009/9/main" objectType="CheckBox" fmlaLink="M314" lockText="1" noThreeD="1"/>
</file>

<file path=xl/ctrlProps/ctrlProp634.xml><?xml version="1.0" encoding="utf-8"?>
<formControlPr xmlns="http://schemas.microsoft.com/office/spreadsheetml/2009/9/main" objectType="CheckBox" fmlaLink="M308" lockText="1" noThreeD="1"/>
</file>

<file path=xl/ctrlProps/ctrlProp635.xml><?xml version="1.0" encoding="utf-8"?>
<formControlPr xmlns="http://schemas.microsoft.com/office/spreadsheetml/2009/9/main" objectType="CheckBox" fmlaLink="M309" lockText="1" noThreeD="1"/>
</file>

<file path=xl/ctrlProps/ctrlProp636.xml><?xml version="1.0" encoding="utf-8"?>
<formControlPr xmlns="http://schemas.microsoft.com/office/spreadsheetml/2009/9/main" objectType="CheckBox" fmlaLink="M310" lockText="1" noThreeD="1"/>
</file>

<file path=xl/ctrlProps/ctrlProp637.xml><?xml version="1.0" encoding="utf-8"?>
<formControlPr xmlns="http://schemas.microsoft.com/office/spreadsheetml/2009/9/main" objectType="CheckBox" fmlaLink="M302" lockText="1" noThreeD="1"/>
</file>

<file path=xl/ctrlProps/ctrlProp638.xml><?xml version="1.0" encoding="utf-8"?>
<formControlPr xmlns="http://schemas.microsoft.com/office/spreadsheetml/2009/9/main" objectType="CheckBox" fmlaLink="M303" lockText="1" noThreeD="1"/>
</file>

<file path=xl/ctrlProps/ctrlProp639.xml><?xml version="1.0" encoding="utf-8"?>
<formControlPr xmlns="http://schemas.microsoft.com/office/spreadsheetml/2009/9/main" objectType="CheckBox" fmlaLink="M304" lockText="1" noThreeD="1"/>
</file>

<file path=xl/ctrlProps/ctrlProp64.xml><?xml version="1.0" encoding="utf-8"?>
<formControlPr xmlns="http://schemas.microsoft.com/office/spreadsheetml/2009/9/main" objectType="CheckBox" fmlaLink="G266" lockText="1" noThreeD="1"/>
</file>

<file path=xl/ctrlProps/ctrlProp640.xml><?xml version="1.0" encoding="utf-8"?>
<formControlPr xmlns="http://schemas.microsoft.com/office/spreadsheetml/2009/9/main" objectType="CheckBox" fmlaLink="P312" lockText="1" noThreeD="1"/>
</file>

<file path=xl/ctrlProps/ctrlProp641.xml><?xml version="1.0" encoding="utf-8"?>
<formControlPr xmlns="http://schemas.microsoft.com/office/spreadsheetml/2009/9/main" objectType="CheckBox" fmlaLink="P313" lockText="1" noThreeD="1"/>
</file>

<file path=xl/ctrlProps/ctrlProp642.xml><?xml version="1.0" encoding="utf-8"?>
<formControlPr xmlns="http://schemas.microsoft.com/office/spreadsheetml/2009/9/main" objectType="CheckBox" fmlaLink="P314" lockText="1" noThreeD="1"/>
</file>

<file path=xl/ctrlProps/ctrlProp643.xml><?xml version="1.0" encoding="utf-8"?>
<formControlPr xmlns="http://schemas.microsoft.com/office/spreadsheetml/2009/9/main" objectType="CheckBox" fmlaLink="P308" lockText="1" noThreeD="1"/>
</file>

<file path=xl/ctrlProps/ctrlProp644.xml><?xml version="1.0" encoding="utf-8"?>
<formControlPr xmlns="http://schemas.microsoft.com/office/spreadsheetml/2009/9/main" objectType="CheckBox" fmlaLink="P309" lockText="1" noThreeD="1"/>
</file>

<file path=xl/ctrlProps/ctrlProp645.xml><?xml version="1.0" encoding="utf-8"?>
<formControlPr xmlns="http://schemas.microsoft.com/office/spreadsheetml/2009/9/main" objectType="CheckBox" fmlaLink="P310" lockText="1" noThreeD="1"/>
</file>

<file path=xl/ctrlProps/ctrlProp646.xml><?xml version="1.0" encoding="utf-8"?>
<formControlPr xmlns="http://schemas.microsoft.com/office/spreadsheetml/2009/9/main" objectType="CheckBox" fmlaLink="P302" lockText="1" noThreeD="1"/>
</file>

<file path=xl/ctrlProps/ctrlProp647.xml><?xml version="1.0" encoding="utf-8"?>
<formControlPr xmlns="http://schemas.microsoft.com/office/spreadsheetml/2009/9/main" objectType="CheckBox" fmlaLink="P303" lockText="1" noThreeD="1"/>
</file>

<file path=xl/ctrlProps/ctrlProp648.xml><?xml version="1.0" encoding="utf-8"?>
<formControlPr xmlns="http://schemas.microsoft.com/office/spreadsheetml/2009/9/main" objectType="CheckBox" fmlaLink="P304" lockText="1" noThreeD="1"/>
</file>

<file path=xl/ctrlProps/ctrlProp649.xml><?xml version="1.0" encoding="utf-8"?>
<formControlPr xmlns="http://schemas.microsoft.com/office/spreadsheetml/2009/9/main" objectType="CheckBox" fmlaLink="S312" lockText="1" noThreeD="1"/>
</file>

<file path=xl/ctrlProps/ctrlProp65.xml><?xml version="1.0" encoding="utf-8"?>
<formControlPr xmlns="http://schemas.microsoft.com/office/spreadsheetml/2009/9/main" objectType="CheckBox" fmlaLink="G267" lockText="1" noThreeD="1"/>
</file>

<file path=xl/ctrlProps/ctrlProp650.xml><?xml version="1.0" encoding="utf-8"?>
<formControlPr xmlns="http://schemas.microsoft.com/office/spreadsheetml/2009/9/main" objectType="CheckBox" fmlaLink="S313" lockText="1" noThreeD="1"/>
</file>

<file path=xl/ctrlProps/ctrlProp651.xml><?xml version="1.0" encoding="utf-8"?>
<formControlPr xmlns="http://schemas.microsoft.com/office/spreadsheetml/2009/9/main" objectType="CheckBox" fmlaLink="S314" lockText="1" noThreeD="1"/>
</file>

<file path=xl/ctrlProps/ctrlProp652.xml><?xml version="1.0" encoding="utf-8"?>
<formControlPr xmlns="http://schemas.microsoft.com/office/spreadsheetml/2009/9/main" objectType="CheckBox" fmlaLink="S308" lockText="1" noThreeD="1"/>
</file>

<file path=xl/ctrlProps/ctrlProp653.xml><?xml version="1.0" encoding="utf-8"?>
<formControlPr xmlns="http://schemas.microsoft.com/office/spreadsheetml/2009/9/main" objectType="CheckBox" fmlaLink="S309" lockText="1" noThreeD="1"/>
</file>

<file path=xl/ctrlProps/ctrlProp654.xml><?xml version="1.0" encoding="utf-8"?>
<formControlPr xmlns="http://schemas.microsoft.com/office/spreadsheetml/2009/9/main" objectType="CheckBox" fmlaLink="S310" lockText="1" noThreeD="1"/>
</file>

<file path=xl/ctrlProps/ctrlProp655.xml><?xml version="1.0" encoding="utf-8"?>
<formControlPr xmlns="http://schemas.microsoft.com/office/spreadsheetml/2009/9/main" objectType="CheckBox" fmlaLink="S302" lockText="1" noThreeD="1"/>
</file>

<file path=xl/ctrlProps/ctrlProp656.xml><?xml version="1.0" encoding="utf-8"?>
<formControlPr xmlns="http://schemas.microsoft.com/office/spreadsheetml/2009/9/main" objectType="CheckBox" fmlaLink="S303" lockText="1" noThreeD="1"/>
</file>

<file path=xl/ctrlProps/ctrlProp657.xml><?xml version="1.0" encoding="utf-8"?>
<formControlPr xmlns="http://schemas.microsoft.com/office/spreadsheetml/2009/9/main" objectType="CheckBox" fmlaLink="S304" lockText="1" noThreeD="1"/>
</file>

<file path=xl/ctrlProps/ctrlProp658.xml><?xml version="1.0" encoding="utf-8"?>
<formControlPr xmlns="http://schemas.microsoft.com/office/spreadsheetml/2009/9/main" objectType="CheckBox" fmlaLink="V312" lockText="1" noThreeD="1"/>
</file>

<file path=xl/ctrlProps/ctrlProp659.xml><?xml version="1.0" encoding="utf-8"?>
<formControlPr xmlns="http://schemas.microsoft.com/office/spreadsheetml/2009/9/main" objectType="CheckBox" fmlaLink="V313" lockText="1" noThreeD="1"/>
</file>

<file path=xl/ctrlProps/ctrlProp66.xml><?xml version="1.0" encoding="utf-8"?>
<formControlPr xmlns="http://schemas.microsoft.com/office/spreadsheetml/2009/9/main" objectType="CheckBox" fmlaLink="G312" lockText="1" noThreeD="1"/>
</file>

<file path=xl/ctrlProps/ctrlProp660.xml><?xml version="1.0" encoding="utf-8"?>
<formControlPr xmlns="http://schemas.microsoft.com/office/spreadsheetml/2009/9/main" objectType="CheckBox" fmlaLink="V314" lockText="1" noThreeD="1"/>
</file>

<file path=xl/ctrlProps/ctrlProp661.xml><?xml version="1.0" encoding="utf-8"?>
<formControlPr xmlns="http://schemas.microsoft.com/office/spreadsheetml/2009/9/main" objectType="CheckBox" fmlaLink="V308" lockText="1" noThreeD="1"/>
</file>

<file path=xl/ctrlProps/ctrlProp662.xml><?xml version="1.0" encoding="utf-8"?>
<formControlPr xmlns="http://schemas.microsoft.com/office/spreadsheetml/2009/9/main" objectType="CheckBox" fmlaLink="V309" lockText="1" noThreeD="1"/>
</file>

<file path=xl/ctrlProps/ctrlProp663.xml><?xml version="1.0" encoding="utf-8"?>
<formControlPr xmlns="http://schemas.microsoft.com/office/spreadsheetml/2009/9/main" objectType="CheckBox" fmlaLink="V310" lockText="1" noThreeD="1"/>
</file>

<file path=xl/ctrlProps/ctrlProp664.xml><?xml version="1.0" encoding="utf-8"?>
<formControlPr xmlns="http://schemas.microsoft.com/office/spreadsheetml/2009/9/main" objectType="CheckBox" fmlaLink="V302" lockText="1" noThreeD="1"/>
</file>

<file path=xl/ctrlProps/ctrlProp665.xml><?xml version="1.0" encoding="utf-8"?>
<formControlPr xmlns="http://schemas.microsoft.com/office/spreadsheetml/2009/9/main" objectType="CheckBox" fmlaLink="V303" lockText="1" noThreeD="1"/>
</file>

<file path=xl/ctrlProps/ctrlProp666.xml><?xml version="1.0" encoding="utf-8"?>
<formControlPr xmlns="http://schemas.microsoft.com/office/spreadsheetml/2009/9/main" objectType="CheckBox" fmlaLink="V304" lockText="1" noThreeD="1"/>
</file>

<file path=xl/ctrlProps/ctrlProp667.xml><?xml version="1.0" encoding="utf-8"?>
<formControlPr xmlns="http://schemas.microsoft.com/office/spreadsheetml/2009/9/main" objectType="CheckBox" fmlaLink="J340" lockText="1" noThreeD="1"/>
</file>

<file path=xl/ctrlProps/ctrlProp668.xml><?xml version="1.0" encoding="utf-8"?>
<formControlPr xmlns="http://schemas.microsoft.com/office/spreadsheetml/2009/9/main" objectType="CheckBox" fmlaLink="J341" lockText="1" noThreeD="1"/>
</file>

<file path=xl/ctrlProps/ctrlProp669.xml><?xml version="1.0" encoding="utf-8"?>
<formControlPr xmlns="http://schemas.microsoft.com/office/spreadsheetml/2009/9/main" objectType="CheckBox" fmlaLink="J337" lockText="1" noThreeD="1"/>
</file>

<file path=xl/ctrlProps/ctrlProp67.xml><?xml version="1.0" encoding="utf-8"?>
<formControlPr xmlns="http://schemas.microsoft.com/office/spreadsheetml/2009/9/main" objectType="CheckBox" fmlaLink="G313" lockText="1" noThreeD="1"/>
</file>

<file path=xl/ctrlProps/ctrlProp670.xml><?xml version="1.0" encoding="utf-8"?>
<formControlPr xmlns="http://schemas.microsoft.com/office/spreadsheetml/2009/9/main" objectType="CheckBox" fmlaLink="J338" lockText="1" noThreeD="1"/>
</file>

<file path=xl/ctrlProps/ctrlProp671.xml><?xml version="1.0" encoding="utf-8"?>
<formControlPr xmlns="http://schemas.microsoft.com/office/spreadsheetml/2009/9/main" objectType="CheckBox" fmlaLink="J339" lockText="1" noThreeD="1"/>
</file>

<file path=xl/ctrlProps/ctrlProp672.xml><?xml version="1.0" encoding="utf-8"?>
<formControlPr xmlns="http://schemas.microsoft.com/office/spreadsheetml/2009/9/main" objectType="CheckBox" fmlaLink="J347" lockText="1" noThreeD="1"/>
</file>

<file path=xl/ctrlProps/ctrlProp673.xml><?xml version="1.0" encoding="utf-8"?>
<formControlPr xmlns="http://schemas.microsoft.com/office/spreadsheetml/2009/9/main" objectType="CheckBox" fmlaLink="J348" lockText="1" noThreeD="1"/>
</file>

<file path=xl/ctrlProps/ctrlProp674.xml><?xml version="1.0" encoding="utf-8"?>
<formControlPr xmlns="http://schemas.microsoft.com/office/spreadsheetml/2009/9/main" objectType="CheckBox" fmlaLink="J343" lockText="1" noThreeD="1"/>
</file>

<file path=xl/ctrlProps/ctrlProp675.xml><?xml version="1.0" encoding="utf-8"?>
<formControlPr xmlns="http://schemas.microsoft.com/office/spreadsheetml/2009/9/main" objectType="CheckBox" fmlaLink="J344" lockText="1" noThreeD="1"/>
</file>

<file path=xl/ctrlProps/ctrlProp676.xml><?xml version="1.0" encoding="utf-8"?>
<formControlPr xmlns="http://schemas.microsoft.com/office/spreadsheetml/2009/9/main" objectType="CheckBox" fmlaLink="J346" lockText="1" noThreeD="1"/>
</file>

<file path=xl/ctrlProps/ctrlProp677.xml><?xml version="1.0" encoding="utf-8"?>
<formControlPr xmlns="http://schemas.microsoft.com/office/spreadsheetml/2009/9/main" objectType="CheckBox" fmlaLink="J345" lockText="1" noThreeD="1"/>
</file>

<file path=xl/ctrlProps/ctrlProp678.xml><?xml version="1.0" encoding="utf-8"?>
<formControlPr xmlns="http://schemas.microsoft.com/office/spreadsheetml/2009/9/main" objectType="CheckBox" fmlaLink="M340" lockText="1" noThreeD="1"/>
</file>

<file path=xl/ctrlProps/ctrlProp679.xml><?xml version="1.0" encoding="utf-8"?>
<formControlPr xmlns="http://schemas.microsoft.com/office/spreadsheetml/2009/9/main" objectType="CheckBox" fmlaLink="M341" lockText="1" noThreeD="1"/>
</file>

<file path=xl/ctrlProps/ctrlProp68.xml><?xml version="1.0" encoding="utf-8"?>
<formControlPr xmlns="http://schemas.microsoft.com/office/spreadsheetml/2009/9/main" objectType="CheckBox" fmlaLink="G314" lockText="1" noThreeD="1"/>
</file>

<file path=xl/ctrlProps/ctrlProp680.xml><?xml version="1.0" encoding="utf-8"?>
<formControlPr xmlns="http://schemas.microsoft.com/office/spreadsheetml/2009/9/main" objectType="CheckBox" fmlaLink="M337" lockText="1" noThreeD="1"/>
</file>

<file path=xl/ctrlProps/ctrlProp681.xml><?xml version="1.0" encoding="utf-8"?>
<formControlPr xmlns="http://schemas.microsoft.com/office/spreadsheetml/2009/9/main" objectType="CheckBox" fmlaLink="M338" lockText="1" noThreeD="1"/>
</file>

<file path=xl/ctrlProps/ctrlProp682.xml><?xml version="1.0" encoding="utf-8"?>
<formControlPr xmlns="http://schemas.microsoft.com/office/spreadsheetml/2009/9/main" objectType="CheckBox" fmlaLink="M339" lockText="1" noThreeD="1"/>
</file>

<file path=xl/ctrlProps/ctrlProp683.xml><?xml version="1.0" encoding="utf-8"?>
<formControlPr xmlns="http://schemas.microsoft.com/office/spreadsheetml/2009/9/main" objectType="CheckBox" fmlaLink="M347" lockText="1" noThreeD="1"/>
</file>

<file path=xl/ctrlProps/ctrlProp684.xml><?xml version="1.0" encoding="utf-8"?>
<formControlPr xmlns="http://schemas.microsoft.com/office/spreadsheetml/2009/9/main" objectType="CheckBox" fmlaLink="M348" lockText="1" noThreeD="1"/>
</file>

<file path=xl/ctrlProps/ctrlProp685.xml><?xml version="1.0" encoding="utf-8"?>
<formControlPr xmlns="http://schemas.microsoft.com/office/spreadsheetml/2009/9/main" objectType="CheckBox" fmlaLink="M343" lockText="1" noThreeD="1"/>
</file>

<file path=xl/ctrlProps/ctrlProp686.xml><?xml version="1.0" encoding="utf-8"?>
<formControlPr xmlns="http://schemas.microsoft.com/office/spreadsheetml/2009/9/main" objectType="CheckBox" fmlaLink="M344" lockText="1" noThreeD="1"/>
</file>

<file path=xl/ctrlProps/ctrlProp687.xml><?xml version="1.0" encoding="utf-8"?>
<formControlPr xmlns="http://schemas.microsoft.com/office/spreadsheetml/2009/9/main" objectType="CheckBox" fmlaLink="M346" lockText="1" noThreeD="1"/>
</file>

<file path=xl/ctrlProps/ctrlProp688.xml><?xml version="1.0" encoding="utf-8"?>
<formControlPr xmlns="http://schemas.microsoft.com/office/spreadsheetml/2009/9/main" objectType="CheckBox" fmlaLink="M345" lockText="1" noThreeD="1"/>
</file>

<file path=xl/ctrlProps/ctrlProp689.xml><?xml version="1.0" encoding="utf-8"?>
<formControlPr xmlns="http://schemas.microsoft.com/office/spreadsheetml/2009/9/main" objectType="CheckBox" fmlaLink="J362" lockText="1" noThreeD="1"/>
</file>

<file path=xl/ctrlProps/ctrlProp69.xml><?xml version="1.0" encoding="utf-8"?>
<formControlPr xmlns="http://schemas.microsoft.com/office/spreadsheetml/2009/9/main" objectType="CheckBox" fmlaLink="G308" lockText="1" noThreeD="1"/>
</file>

<file path=xl/ctrlProps/ctrlProp690.xml><?xml version="1.0" encoding="utf-8"?>
<formControlPr xmlns="http://schemas.microsoft.com/office/spreadsheetml/2009/9/main" objectType="CheckBox" fmlaLink="J363" lockText="1" noThreeD="1"/>
</file>

<file path=xl/ctrlProps/ctrlProp691.xml><?xml version="1.0" encoding="utf-8"?>
<formControlPr xmlns="http://schemas.microsoft.com/office/spreadsheetml/2009/9/main" objectType="CheckBox" fmlaLink="J366" lockText="1" noThreeD="1"/>
</file>

<file path=xl/ctrlProps/ctrlProp692.xml><?xml version="1.0" encoding="utf-8"?>
<formControlPr xmlns="http://schemas.microsoft.com/office/spreadsheetml/2009/9/main" objectType="CheckBox" fmlaLink="J367" lockText="1" noThreeD="1"/>
</file>

<file path=xl/ctrlProps/ctrlProp693.xml><?xml version="1.0" encoding="utf-8"?>
<formControlPr xmlns="http://schemas.microsoft.com/office/spreadsheetml/2009/9/main" objectType="CheckBox" fmlaLink="J365" lockText="1" noThreeD="1"/>
</file>

<file path=xl/ctrlProps/ctrlProp694.xml><?xml version="1.0" encoding="utf-8"?>
<formControlPr xmlns="http://schemas.microsoft.com/office/spreadsheetml/2009/9/main" objectType="CheckBox" fmlaLink="M362" lockText="1" noThreeD="1"/>
</file>

<file path=xl/ctrlProps/ctrlProp695.xml><?xml version="1.0" encoding="utf-8"?>
<formControlPr xmlns="http://schemas.microsoft.com/office/spreadsheetml/2009/9/main" objectType="CheckBox" fmlaLink="M363" lockText="1" noThreeD="1"/>
</file>

<file path=xl/ctrlProps/ctrlProp696.xml><?xml version="1.0" encoding="utf-8"?>
<formControlPr xmlns="http://schemas.microsoft.com/office/spreadsheetml/2009/9/main" objectType="CheckBox" fmlaLink="M366" lockText="1" noThreeD="1"/>
</file>

<file path=xl/ctrlProps/ctrlProp697.xml><?xml version="1.0" encoding="utf-8"?>
<formControlPr xmlns="http://schemas.microsoft.com/office/spreadsheetml/2009/9/main" objectType="CheckBox" fmlaLink="M367" lockText="1" noThreeD="1"/>
</file>

<file path=xl/ctrlProps/ctrlProp698.xml><?xml version="1.0" encoding="utf-8"?>
<formControlPr xmlns="http://schemas.microsoft.com/office/spreadsheetml/2009/9/main" objectType="CheckBox" fmlaLink="M365" lockText="1" noThreeD="1"/>
</file>

<file path=xl/ctrlProps/ctrlProp699.xml><?xml version="1.0" encoding="utf-8"?>
<formControlPr xmlns="http://schemas.microsoft.com/office/spreadsheetml/2009/9/main" objectType="CheckBox" fmlaLink="J378" lockText="1" noThreeD="1"/>
</file>

<file path=xl/ctrlProps/ctrlProp7.xml><?xml version="1.0" encoding="utf-8"?>
<formControlPr xmlns="http://schemas.microsoft.com/office/spreadsheetml/2009/9/main" objectType="CheckBox" fmlaLink="G22" lockText="1" noThreeD="1"/>
</file>

<file path=xl/ctrlProps/ctrlProp70.xml><?xml version="1.0" encoding="utf-8"?>
<formControlPr xmlns="http://schemas.microsoft.com/office/spreadsheetml/2009/9/main" objectType="CheckBox" fmlaLink="G309" lockText="1" noThreeD="1"/>
</file>

<file path=xl/ctrlProps/ctrlProp700.xml><?xml version="1.0" encoding="utf-8"?>
<formControlPr xmlns="http://schemas.microsoft.com/office/spreadsheetml/2009/9/main" objectType="CheckBox" fmlaLink="J379" lockText="1" noThreeD="1"/>
</file>

<file path=xl/ctrlProps/ctrlProp701.xml><?xml version="1.0" encoding="utf-8"?>
<formControlPr xmlns="http://schemas.microsoft.com/office/spreadsheetml/2009/9/main" objectType="CheckBox" fmlaLink="J380" lockText="1" noThreeD="1"/>
</file>

<file path=xl/ctrlProps/ctrlProp702.xml><?xml version="1.0" encoding="utf-8"?>
<formControlPr xmlns="http://schemas.microsoft.com/office/spreadsheetml/2009/9/main" objectType="CheckBox" fmlaLink="M378" lockText="1" noThreeD="1"/>
</file>

<file path=xl/ctrlProps/ctrlProp703.xml><?xml version="1.0" encoding="utf-8"?>
<formControlPr xmlns="http://schemas.microsoft.com/office/spreadsheetml/2009/9/main" objectType="CheckBox" fmlaLink="M379" lockText="1" noThreeD="1"/>
</file>

<file path=xl/ctrlProps/ctrlProp704.xml><?xml version="1.0" encoding="utf-8"?>
<formControlPr xmlns="http://schemas.microsoft.com/office/spreadsheetml/2009/9/main" objectType="CheckBox" fmlaLink="M380" lockText="1" noThreeD="1"/>
</file>

<file path=xl/ctrlProps/ctrlProp705.xml><?xml version="1.0" encoding="utf-8"?>
<formControlPr xmlns="http://schemas.microsoft.com/office/spreadsheetml/2009/9/main" objectType="CheckBox" fmlaLink="M530" lockText="1" noThreeD="1"/>
</file>

<file path=xl/ctrlProps/ctrlProp706.xml><?xml version="1.0" encoding="utf-8"?>
<formControlPr xmlns="http://schemas.microsoft.com/office/spreadsheetml/2009/9/main" objectType="CheckBox" fmlaLink="G521" lockText="1" noThreeD="1"/>
</file>

<file path=xl/ctrlProps/ctrlProp707.xml><?xml version="1.0" encoding="utf-8"?>
<formControlPr xmlns="http://schemas.microsoft.com/office/spreadsheetml/2009/9/main" objectType="CheckBox" fmlaLink="S46" lockText="1" noThreeD="1"/>
</file>

<file path=xl/ctrlProps/ctrlProp708.xml><?xml version="1.0" encoding="utf-8"?>
<formControlPr xmlns="http://schemas.microsoft.com/office/spreadsheetml/2009/9/main" objectType="CheckBox" fmlaLink="V46" lockText="1" noThreeD="1"/>
</file>

<file path=xl/ctrlProps/ctrlProp709.xml><?xml version="1.0" encoding="utf-8"?>
<formControlPr xmlns="http://schemas.microsoft.com/office/spreadsheetml/2009/9/main" objectType="CheckBox" fmlaLink="G47" lockText="1" noThreeD="1"/>
</file>

<file path=xl/ctrlProps/ctrlProp71.xml><?xml version="1.0" encoding="utf-8"?>
<formControlPr xmlns="http://schemas.microsoft.com/office/spreadsheetml/2009/9/main" objectType="CheckBox" fmlaLink="G310" lockText="1" noThreeD="1"/>
</file>

<file path=xl/ctrlProps/ctrlProp710.xml><?xml version="1.0" encoding="utf-8"?>
<formControlPr xmlns="http://schemas.microsoft.com/office/spreadsheetml/2009/9/main" objectType="CheckBox" fmlaLink="G12" lockText="1" noThreeD="1"/>
</file>

<file path=xl/ctrlProps/ctrlProp711.xml><?xml version="1.0" encoding="utf-8"?>
<formControlPr xmlns="http://schemas.microsoft.com/office/spreadsheetml/2009/9/main" objectType="CheckBox" fmlaLink="G534" lockText="1" noThreeD="1"/>
</file>

<file path=xl/ctrlProps/ctrlProp712.xml><?xml version="1.0" encoding="utf-8"?>
<formControlPr xmlns="http://schemas.microsoft.com/office/spreadsheetml/2009/9/main" objectType="CheckBox" fmlaLink="G535" lockText="1" noThreeD="1"/>
</file>

<file path=xl/ctrlProps/ctrlProp72.xml><?xml version="1.0" encoding="utf-8"?>
<formControlPr xmlns="http://schemas.microsoft.com/office/spreadsheetml/2009/9/main" objectType="CheckBox" fmlaLink="G139" lockText="1" noThreeD="1"/>
</file>

<file path=xl/ctrlProps/ctrlProp73.xml><?xml version="1.0" encoding="utf-8"?>
<formControlPr xmlns="http://schemas.microsoft.com/office/spreadsheetml/2009/9/main" objectType="CheckBox" fmlaLink="G140" lockText="1" noThreeD="1"/>
</file>

<file path=xl/ctrlProps/ctrlProp74.xml><?xml version="1.0" encoding="utf-8"?>
<formControlPr xmlns="http://schemas.microsoft.com/office/spreadsheetml/2009/9/main" objectType="CheckBox" fmlaLink="G238" lockText="1" noThreeD="1"/>
</file>

<file path=xl/ctrlProps/ctrlProp75.xml><?xml version="1.0" encoding="utf-8"?>
<formControlPr xmlns="http://schemas.microsoft.com/office/spreadsheetml/2009/9/main" objectType="CheckBox" fmlaLink="G239" lockText="1" noThreeD="1"/>
</file>

<file path=xl/ctrlProps/ctrlProp76.xml><?xml version="1.0" encoding="utf-8"?>
<formControlPr xmlns="http://schemas.microsoft.com/office/spreadsheetml/2009/9/main" objectType="CheckBox" fmlaLink="G247" lockText="1" noThreeD="1"/>
</file>

<file path=xl/ctrlProps/ctrlProp77.xml><?xml version="1.0" encoding="utf-8"?>
<formControlPr xmlns="http://schemas.microsoft.com/office/spreadsheetml/2009/9/main" objectType="CheckBox" fmlaLink="G250" lockText="1" noThreeD="1"/>
</file>

<file path=xl/ctrlProps/ctrlProp78.xml><?xml version="1.0" encoding="utf-8"?>
<formControlPr xmlns="http://schemas.microsoft.com/office/spreadsheetml/2009/9/main" objectType="CheckBox" fmlaLink="G340" lockText="1" noThreeD="1"/>
</file>

<file path=xl/ctrlProps/ctrlProp79.xml><?xml version="1.0" encoding="utf-8"?>
<formControlPr xmlns="http://schemas.microsoft.com/office/spreadsheetml/2009/9/main" objectType="CheckBox" fmlaLink="G341" lockText="1" noThreeD="1"/>
</file>

<file path=xl/ctrlProps/ctrlProp8.xml><?xml version="1.0" encoding="utf-8"?>
<formControlPr xmlns="http://schemas.microsoft.com/office/spreadsheetml/2009/9/main" objectType="CheckBox" fmlaLink="J21" lockText="1" noThreeD="1"/>
</file>

<file path=xl/ctrlProps/ctrlProp80.xml><?xml version="1.0" encoding="utf-8"?>
<formControlPr xmlns="http://schemas.microsoft.com/office/spreadsheetml/2009/9/main" objectType="CheckBox" fmlaLink="G337" lockText="1" noThreeD="1"/>
</file>

<file path=xl/ctrlProps/ctrlProp81.xml><?xml version="1.0" encoding="utf-8"?>
<formControlPr xmlns="http://schemas.microsoft.com/office/spreadsheetml/2009/9/main" objectType="CheckBox" fmlaLink="G338" lockText="1" noThreeD="1"/>
</file>

<file path=xl/ctrlProps/ctrlProp82.xml><?xml version="1.0" encoding="utf-8"?>
<formControlPr xmlns="http://schemas.microsoft.com/office/spreadsheetml/2009/9/main" objectType="CheckBox" fmlaLink="G339" lockText="1" noThreeD="1"/>
</file>

<file path=xl/ctrlProps/ctrlProp83.xml><?xml version="1.0" encoding="utf-8"?>
<formControlPr xmlns="http://schemas.microsoft.com/office/spreadsheetml/2009/9/main" objectType="CheckBox" fmlaLink="G347" lockText="1" noThreeD="1"/>
</file>

<file path=xl/ctrlProps/ctrlProp84.xml><?xml version="1.0" encoding="utf-8"?>
<formControlPr xmlns="http://schemas.microsoft.com/office/spreadsheetml/2009/9/main" objectType="CheckBox" fmlaLink="G348" lockText="1" noThreeD="1"/>
</file>

<file path=xl/ctrlProps/ctrlProp85.xml><?xml version="1.0" encoding="utf-8"?>
<formControlPr xmlns="http://schemas.microsoft.com/office/spreadsheetml/2009/9/main" objectType="CheckBox" fmlaLink="G343" lockText="1" noThreeD="1"/>
</file>

<file path=xl/ctrlProps/ctrlProp86.xml><?xml version="1.0" encoding="utf-8"?>
<formControlPr xmlns="http://schemas.microsoft.com/office/spreadsheetml/2009/9/main" objectType="CheckBox" fmlaLink="G344" lockText="1" noThreeD="1"/>
</file>

<file path=xl/ctrlProps/ctrlProp87.xml><?xml version="1.0" encoding="utf-8"?>
<formControlPr xmlns="http://schemas.microsoft.com/office/spreadsheetml/2009/9/main" objectType="CheckBox" fmlaLink="G346" lockText="1" noThreeD="1"/>
</file>

<file path=xl/ctrlProps/ctrlProp88.xml><?xml version="1.0" encoding="utf-8"?>
<formControlPr xmlns="http://schemas.microsoft.com/office/spreadsheetml/2009/9/main" objectType="CheckBox" fmlaLink="G352" lockText="1" noThreeD="1"/>
</file>

<file path=xl/ctrlProps/ctrlProp89.xml><?xml version="1.0" encoding="utf-8"?>
<formControlPr xmlns="http://schemas.microsoft.com/office/spreadsheetml/2009/9/main" objectType="CheckBox" fmlaLink="G362" lockText="1" noThreeD="1"/>
</file>

<file path=xl/ctrlProps/ctrlProp9.xml><?xml version="1.0" encoding="utf-8"?>
<formControlPr xmlns="http://schemas.microsoft.com/office/spreadsheetml/2009/9/main" objectType="CheckBox" fmlaLink="J22" lockText="1" noThreeD="1"/>
</file>

<file path=xl/ctrlProps/ctrlProp90.xml><?xml version="1.0" encoding="utf-8"?>
<formControlPr xmlns="http://schemas.microsoft.com/office/spreadsheetml/2009/9/main" objectType="CheckBox" fmlaLink="G363" lockText="1" noThreeD="1"/>
</file>

<file path=xl/ctrlProps/ctrlProp91.xml><?xml version="1.0" encoding="utf-8"?>
<formControlPr xmlns="http://schemas.microsoft.com/office/spreadsheetml/2009/9/main" objectType="CheckBox" fmlaLink="G366" lockText="1" noThreeD="1"/>
</file>

<file path=xl/ctrlProps/ctrlProp92.xml><?xml version="1.0" encoding="utf-8"?>
<formControlPr xmlns="http://schemas.microsoft.com/office/spreadsheetml/2009/9/main" objectType="CheckBox" fmlaLink="G367" lockText="1" noThreeD="1"/>
</file>

<file path=xl/ctrlProps/ctrlProp93.xml><?xml version="1.0" encoding="utf-8"?>
<formControlPr xmlns="http://schemas.microsoft.com/office/spreadsheetml/2009/9/main" objectType="CheckBox" fmlaLink="G365" lockText="1" noThreeD="1"/>
</file>

<file path=xl/ctrlProps/ctrlProp94.xml><?xml version="1.0" encoding="utf-8"?>
<formControlPr xmlns="http://schemas.microsoft.com/office/spreadsheetml/2009/9/main" objectType="CheckBox" fmlaLink="G378" lockText="1" noThreeD="1"/>
</file>

<file path=xl/ctrlProps/ctrlProp95.xml><?xml version="1.0" encoding="utf-8"?>
<formControlPr xmlns="http://schemas.microsoft.com/office/spreadsheetml/2009/9/main" objectType="CheckBox" fmlaLink="G379" lockText="1" noThreeD="1"/>
</file>

<file path=xl/ctrlProps/ctrlProp96.xml><?xml version="1.0" encoding="utf-8"?>
<formControlPr xmlns="http://schemas.microsoft.com/office/spreadsheetml/2009/9/main" objectType="CheckBox" fmlaLink="G380" lockText="1" noThreeD="1"/>
</file>

<file path=xl/ctrlProps/ctrlProp97.xml><?xml version="1.0" encoding="utf-8"?>
<formControlPr xmlns="http://schemas.microsoft.com/office/spreadsheetml/2009/9/main" objectType="CheckBox" fmlaLink="G387" lockText="1" noThreeD="1"/>
</file>

<file path=xl/ctrlProps/ctrlProp98.xml><?xml version="1.0" encoding="utf-8"?>
<formControlPr xmlns="http://schemas.microsoft.com/office/spreadsheetml/2009/9/main" objectType="CheckBox" fmlaLink="G388" lockText="1" noThreeD="1"/>
</file>

<file path=xl/ctrlProps/ctrlProp99.xml><?xml version="1.0" encoding="utf-8"?>
<formControlPr xmlns="http://schemas.microsoft.com/office/spreadsheetml/2009/9/main" objectType="CheckBox" fmlaLink="G38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jp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jpg"/><Relationship Id="rId2" Type="http://schemas.openxmlformats.org/officeDocument/2006/relationships/image" Target="../media/image3.jpeg"/><Relationship Id="rId16" Type="http://schemas.openxmlformats.org/officeDocument/2006/relationships/image" Target="../media/image17.png"/><Relationship Id="rId20" Type="http://schemas.openxmlformats.org/officeDocument/2006/relationships/image" Target="../media/image21.png"/><Relationship Id="rId29" Type="http://schemas.openxmlformats.org/officeDocument/2006/relationships/image" Target="../media/image30.jpe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jpeg"/><Relationship Id="rId32" Type="http://schemas.openxmlformats.org/officeDocument/2006/relationships/image" Target="../media/image33.jpe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jpeg"/><Relationship Id="rId28" Type="http://schemas.openxmlformats.org/officeDocument/2006/relationships/image" Target="../media/image29.jpe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jpe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jpeg"/><Relationship Id="rId30" Type="http://schemas.openxmlformats.org/officeDocument/2006/relationships/image" Target="../media/image3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10</xdr:row>
          <xdr:rowOff>38100</xdr:rowOff>
        </xdr:from>
        <xdr:to>
          <xdr:col>10</xdr:col>
          <xdr:colOff>241300</xdr:colOff>
          <xdr:row>12</xdr:row>
          <xdr:rowOff>12700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25400</xdr:rowOff>
        </xdr:from>
        <xdr:to>
          <xdr:col>7</xdr:col>
          <xdr:colOff>762000</xdr:colOff>
          <xdr:row>15</xdr:row>
          <xdr:rowOff>165100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Rijks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25400</xdr:rowOff>
        </xdr:from>
        <xdr:to>
          <xdr:col>7</xdr:col>
          <xdr:colOff>762000</xdr:colOff>
          <xdr:row>16</xdr:row>
          <xdr:rowOff>177800</xdr:rowOff>
        </xdr:to>
        <xdr:sp macro="" textlink="">
          <xdr:nvSpPr>
            <xdr:cNvPr id="3081" name="Check Box 9" descr="Gemeentelijk"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Gemeentelijk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xdr:row>
          <xdr:rowOff>25400</xdr:rowOff>
        </xdr:from>
        <xdr:to>
          <xdr:col>10</xdr:col>
          <xdr:colOff>723900</xdr:colOff>
          <xdr:row>15</xdr:row>
          <xdr:rowOff>177800</xdr:rowOff>
        </xdr:to>
        <xdr:sp macro="" textlink="">
          <xdr:nvSpPr>
            <xdr:cNvPr id="3082" name="Check Box 10" descr="Provinciaal"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Provinciaal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12700</xdr:rowOff>
        </xdr:from>
        <xdr:to>
          <xdr:col>13</xdr:col>
          <xdr:colOff>177800</xdr:colOff>
          <xdr:row>16</xdr:row>
          <xdr:rowOff>177800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Beschermd stads/dorpsgezicht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25400</xdr:rowOff>
        </xdr:from>
        <xdr:to>
          <xdr:col>7</xdr:col>
          <xdr:colOff>558800</xdr:colOff>
          <xdr:row>20</xdr:row>
          <xdr:rowOff>165100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Vrijstaand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25400</xdr:rowOff>
        </xdr:from>
        <xdr:to>
          <xdr:col>7</xdr:col>
          <xdr:colOff>838200</xdr:colOff>
          <xdr:row>21</xdr:row>
          <xdr:rowOff>152400</xdr:rowOff>
        </xdr:to>
        <xdr:sp macro="" textlink="">
          <xdr:nvSpPr>
            <xdr:cNvPr id="3091" name="Check Box 19" descr="Gemeentelijk"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Gebouwcomplex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20</xdr:row>
          <xdr:rowOff>25400</xdr:rowOff>
        </xdr:from>
        <xdr:to>
          <xdr:col>10</xdr:col>
          <xdr:colOff>596900</xdr:colOff>
          <xdr:row>20</xdr:row>
          <xdr:rowOff>165100</xdr:rowOff>
        </xdr:to>
        <xdr:sp macro="" textlink="">
          <xdr:nvSpPr>
            <xdr:cNvPr id="3092" name="Check Box 20" descr="Provinciaal"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Geschakeld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21</xdr:row>
          <xdr:rowOff>25400</xdr:rowOff>
        </xdr:from>
        <xdr:to>
          <xdr:col>10</xdr:col>
          <xdr:colOff>622300</xdr:colOff>
          <xdr:row>21</xdr:row>
          <xdr:rowOff>177800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Gestapeld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25400</xdr:rowOff>
        </xdr:from>
        <xdr:to>
          <xdr:col>7</xdr:col>
          <xdr:colOff>279400</xdr:colOff>
          <xdr:row>23</xdr:row>
          <xdr:rowOff>165100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23</xdr:row>
          <xdr:rowOff>12700</xdr:rowOff>
        </xdr:from>
        <xdr:to>
          <xdr:col>10</xdr:col>
          <xdr:colOff>228600</xdr:colOff>
          <xdr:row>23</xdr:row>
          <xdr:rowOff>177800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25400</xdr:rowOff>
        </xdr:from>
        <xdr:to>
          <xdr:col>7</xdr:col>
          <xdr:colOff>279400</xdr:colOff>
          <xdr:row>25</xdr:row>
          <xdr:rowOff>177800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25</xdr:row>
          <xdr:rowOff>25400</xdr:rowOff>
        </xdr:from>
        <xdr:to>
          <xdr:col>10</xdr:col>
          <xdr:colOff>228600</xdr:colOff>
          <xdr:row>25</xdr:row>
          <xdr:rowOff>165100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25400</xdr:rowOff>
        </xdr:from>
        <xdr:to>
          <xdr:col>7</xdr:col>
          <xdr:colOff>279400</xdr:colOff>
          <xdr:row>28</xdr:row>
          <xdr:rowOff>12700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Hellend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27</xdr:row>
          <xdr:rowOff>25400</xdr:rowOff>
        </xdr:from>
        <xdr:to>
          <xdr:col>10</xdr:col>
          <xdr:colOff>228600</xdr:colOff>
          <xdr:row>27</xdr:row>
          <xdr:rowOff>177800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Plat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25400</xdr:rowOff>
        </xdr:from>
        <xdr:to>
          <xdr:col>13</xdr:col>
          <xdr:colOff>673100</xdr:colOff>
          <xdr:row>28</xdr:row>
          <xdr:rowOff>12700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Verborgen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38100</xdr:rowOff>
        </xdr:from>
        <xdr:to>
          <xdr:col>7</xdr:col>
          <xdr:colOff>800100</xdr:colOff>
          <xdr:row>29</xdr:row>
          <xdr:rowOff>177800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Woonhuis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28</xdr:row>
          <xdr:rowOff>38100</xdr:rowOff>
        </xdr:from>
        <xdr:to>
          <xdr:col>10</xdr:col>
          <xdr:colOff>800100</xdr:colOff>
          <xdr:row>29</xdr:row>
          <xdr:rowOff>177800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Religieus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28</xdr:row>
          <xdr:rowOff>38100</xdr:rowOff>
        </xdr:from>
        <xdr:to>
          <xdr:col>13</xdr:col>
          <xdr:colOff>673100</xdr:colOff>
          <xdr:row>29</xdr:row>
          <xdr:rowOff>177800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Openbaar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177800</xdr:rowOff>
        </xdr:from>
        <xdr:to>
          <xdr:col>7</xdr:col>
          <xdr:colOff>800100</xdr:colOff>
          <xdr:row>30</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Boerderij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29</xdr:row>
          <xdr:rowOff>177800</xdr:rowOff>
        </xdr:from>
        <xdr:to>
          <xdr:col>10</xdr:col>
          <xdr:colOff>800100</xdr:colOff>
          <xdr:row>30</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Cultureel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177800</xdr:rowOff>
        </xdr:from>
        <xdr:to>
          <xdr:col>13</xdr:col>
          <xdr:colOff>673100</xdr:colOff>
          <xdr:row>30</xdr:row>
          <xdr:rowOff>177800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Buitenplaats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177800</xdr:rowOff>
        </xdr:from>
        <xdr:to>
          <xdr:col>7</xdr:col>
          <xdr:colOff>800100</xdr:colOff>
          <xdr:row>31</xdr:row>
          <xdr:rowOff>177800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Kantoor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30</xdr:row>
          <xdr:rowOff>177800</xdr:rowOff>
        </xdr:from>
        <xdr:to>
          <xdr:col>10</xdr:col>
          <xdr:colOff>800100</xdr:colOff>
          <xdr:row>31</xdr:row>
          <xdr:rowOff>177800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Industrieel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30</xdr:row>
          <xdr:rowOff>177800</xdr:rowOff>
        </xdr:from>
        <xdr:to>
          <xdr:col>13</xdr:col>
          <xdr:colOff>673100</xdr:colOff>
          <xdr:row>31</xdr:row>
          <xdr:rowOff>177800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44</xdr:row>
          <xdr:rowOff>50800</xdr:rowOff>
        </xdr:from>
        <xdr:to>
          <xdr:col>7</xdr:col>
          <xdr:colOff>787400</xdr:colOff>
          <xdr:row>46</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47</xdr:row>
          <xdr:rowOff>177800</xdr:rowOff>
        </xdr:from>
        <xdr:to>
          <xdr:col>7</xdr:col>
          <xdr:colOff>787400</xdr:colOff>
          <xdr:row>49</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51</xdr:row>
          <xdr:rowOff>50800</xdr:rowOff>
        </xdr:from>
        <xdr:to>
          <xdr:col>7</xdr:col>
          <xdr:colOff>787400</xdr:colOff>
          <xdr:row>53</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Metselwerk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52</xdr:row>
          <xdr:rowOff>177800</xdr:rowOff>
        </xdr:from>
        <xdr:to>
          <xdr:col>7</xdr:col>
          <xdr:colOff>787400</xdr:colOff>
          <xdr:row>54</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Pleisterwerk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87</xdr:row>
          <xdr:rowOff>50800</xdr:rowOff>
        </xdr:from>
        <xdr:to>
          <xdr:col>7</xdr:col>
          <xdr:colOff>787400</xdr:colOff>
          <xdr:row>89</xdr:row>
          <xdr:rowOff>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88</xdr:row>
          <xdr:rowOff>177800</xdr:rowOff>
        </xdr:from>
        <xdr:to>
          <xdr:col>7</xdr:col>
          <xdr:colOff>787400</xdr:colOff>
          <xdr:row>90</xdr:row>
          <xdr:rowOff>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Isolatieglas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89</xdr:row>
          <xdr:rowOff>177800</xdr:rowOff>
        </xdr:from>
        <xdr:to>
          <xdr:col>7</xdr:col>
          <xdr:colOff>787400</xdr:colOff>
          <xdr:row>91</xdr:row>
          <xdr:rowOff>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Voorzetglas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90</xdr:row>
          <xdr:rowOff>177800</xdr:rowOff>
        </xdr:from>
        <xdr:to>
          <xdr:col>7</xdr:col>
          <xdr:colOff>787400</xdr:colOff>
          <xdr:row>92</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Achterzetglas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95</xdr:row>
          <xdr:rowOff>50800</xdr:rowOff>
        </xdr:from>
        <xdr:to>
          <xdr:col>7</xdr:col>
          <xdr:colOff>787400</xdr:colOff>
          <xdr:row>97</xdr:row>
          <xdr:rowOff>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96</xdr:row>
          <xdr:rowOff>177800</xdr:rowOff>
        </xdr:from>
        <xdr:to>
          <xdr:col>7</xdr:col>
          <xdr:colOff>787400</xdr:colOff>
          <xdr:row>98</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111</xdr:row>
          <xdr:rowOff>50800</xdr:rowOff>
        </xdr:from>
        <xdr:to>
          <xdr:col>7</xdr:col>
          <xdr:colOff>787400</xdr:colOff>
          <xdr:row>113</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112</xdr:row>
          <xdr:rowOff>177800</xdr:rowOff>
        </xdr:from>
        <xdr:to>
          <xdr:col>7</xdr:col>
          <xdr:colOff>787400</xdr:colOff>
          <xdr:row>114</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116</xdr:row>
          <xdr:rowOff>50800</xdr:rowOff>
        </xdr:from>
        <xdr:to>
          <xdr:col>7</xdr:col>
          <xdr:colOff>787400</xdr:colOff>
          <xdr:row>118</xdr:row>
          <xdr:rowOff>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117</xdr:row>
          <xdr:rowOff>177800</xdr:rowOff>
        </xdr:from>
        <xdr:to>
          <xdr:col>7</xdr:col>
          <xdr:colOff>787400</xdr:colOff>
          <xdr:row>119</xdr:row>
          <xdr:rowOff>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98</xdr:row>
          <xdr:rowOff>50800</xdr:rowOff>
        </xdr:from>
        <xdr:to>
          <xdr:col>7</xdr:col>
          <xdr:colOff>787400</xdr:colOff>
          <xdr:row>100</xdr:row>
          <xdr:rowOff>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99</xdr:row>
          <xdr:rowOff>177800</xdr:rowOff>
        </xdr:from>
        <xdr:to>
          <xdr:col>7</xdr:col>
          <xdr:colOff>787400</xdr:colOff>
          <xdr:row>100</xdr:row>
          <xdr:rowOff>177800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100</xdr:row>
          <xdr:rowOff>177800</xdr:rowOff>
        </xdr:from>
        <xdr:to>
          <xdr:col>7</xdr:col>
          <xdr:colOff>787400</xdr:colOff>
          <xdr:row>101</xdr:row>
          <xdr:rowOff>177800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119</xdr:row>
          <xdr:rowOff>50800</xdr:rowOff>
        </xdr:from>
        <xdr:to>
          <xdr:col>7</xdr:col>
          <xdr:colOff>787400</xdr:colOff>
          <xdr:row>121</xdr:row>
          <xdr:rowOff>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120</xdr:row>
          <xdr:rowOff>177800</xdr:rowOff>
        </xdr:from>
        <xdr:to>
          <xdr:col>7</xdr:col>
          <xdr:colOff>787400</xdr:colOff>
          <xdr:row>121</xdr:row>
          <xdr:rowOff>177800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121</xdr:row>
          <xdr:rowOff>177800</xdr:rowOff>
        </xdr:from>
        <xdr:to>
          <xdr:col>7</xdr:col>
          <xdr:colOff>787400</xdr:colOff>
          <xdr:row>122</xdr:row>
          <xdr:rowOff>177800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157</xdr:row>
          <xdr:rowOff>50800</xdr:rowOff>
        </xdr:from>
        <xdr:to>
          <xdr:col>7</xdr:col>
          <xdr:colOff>787400</xdr:colOff>
          <xdr:row>159</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158</xdr:row>
          <xdr:rowOff>177800</xdr:rowOff>
        </xdr:from>
        <xdr:to>
          <xdr:col>7</xdr:col>
          <xdr:colOff>787400</xdr:colOff>
          <xdr:row>159</xdr:row>
          <xdr:rowOff>177800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159</xdr:row>
          <xdr:rowOff>177800</xdr:rowOff>
        </xdr:from>
        <xdr:to>
          <xdr:col>7</xdr:col>
          <xdr:colOff>787400</xdr:colOff>
          <xdr:row>160</xdr:row>
          <xdr:rowOff>177800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177</xdr:row>
          <xdr:rowOff>50800</xdr:rowOff>
        </xdr:from>
        <xdr:to>
          <xdr:col>7</xdr:col>
          <xdr:colOff>787400</xdr:colOff>
          <xdr:row>179</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178</xdr:row>
          <xdr:rowOff>177800</xdr:rowOff>
        </xdr:from>
        <xdr:to>
          <xdr:col>7</xdr:col>
          <xdr:colOff>787400</xdr:colOff>
          <xdr:row>179</xdr:row>
          <xdr:rowOff>177800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179</xdr:row>
          <xdr:rowOff>177800</xdr:rowOff>
        </xdr:from>
        <xdr:to>
          <xdr:col>7</xdr:col>
          <xdr:colOff>787400</xdr:colOff>
          <xdr:row>180</xdr:row>
          <xdr:rowOff>177800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200</xdr:row>
          <xdr:rowOff>50800</xdr:rowOff>
        </xdr:from>
        <xdr:to>
          <xdr:col>7</xdr:col>
          <xdr:colOff>787400</xdr:colOff>
          <xdr:row>202</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201</xdr:row>
          <xdr:rowOff>177800</xdr:rowOff>
        </xdr:from>
        <xdr:to>
          <xdr:col>7</xdr:col>
          <xdr:colOff>787400</xdr:colOff>
          <xdr:row>202</xdr:row>
          <xdr:rowOff>177800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202</xdr:row>
          <xdr:rowOff>177800</xdr:rowOff>
        </xdr:from>
        <xdr:to>
          <xdr:col>7</xdr:col>
          <xdr:colOff>787400</xdr:colOff>
          <xdr:row>203</xdr:row>
          <xdr:rowOff>177800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219</xdr:row>
          <xdr:rowOff>50800</xdr:rowOff>
        </xdr:from>
        <xdr:to>
          <xdr:col>7</xdr:col>
          <xdr:colOff>787400</xdr:colOff>
          <xdr:row>221</xdr:row>
          <xdr:rowOff>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220</xdr:row>
          <xdr:rowOff>177800</xdr:rowOff>
        </xdr:from>
        <xdr:to>
          <xdr:col>7</xdr:col>
          <xdr:colOff>787400</xdr:colOff>
          <xdr:row>221</xdr:row>
          <xdr:rowOff>177800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221</xdr:row>
          <xdr:rowOff>177800</xdr:rowOff>
        </xdr:from>
        <xdr:to>
          <xdr:col>7</xdr:col>
          <xdr:colOff>787400</xdr:colOff>
          <xdr:row>222</xdr:row>
          <xdr:rowOff>177800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268</xdr:row>
          <xdr:rowOff>50800</xdr:rowOff>
        </xdr:from>
        <xdr:to>
          <xdr:col>7</xdr:col>
          <xdr:colOff>787400</xdr:colOff>
          <xdr:row>270</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269</xdr:row>
          <xdr:rowOff>177800</xdr:rowOff>
        </xdr:from>
        <xdr:to>
          <xdr:col>7</xdr:col>
          <xdr:colOff>787400</xdr:colOff>
          <xdr:row>270</xdr:row>
          <xdr:rowOff>177800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270</xdr:row>
          <xdr:rowOff>177800</xdr:rowOff>
        </xdr:from>
        <xdr:to>
          <xdr:col>7</xdr:col>
          <xdr:colOff>787400</xdr:colOff>
          <xdr:row>271</xdr:row>
          <xdr:rowOff>177800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55</xdr:row>
          <xdr:rowOff>50800</xdr:rowOff>
        </xdr:from>
        <xdr:to>
          <xdr:col>7</xdr:col>
          <xdr:colOff>787400</xdr:colOff>
          <xdr:row>57</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56</xdr:row>
          <xdr:rowOff>177800</xdr:rowOff>
        </xdr:from>
        <xdr:to>
          <xdr:col>7</xdr:col>
          <xdr:colOff>787400</xdr:colOff>
          <xdr:row>58</xdr:row>
          <xdr:rowOff>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57</xdr:row>
          <xdr:rowOff>177800</xdr:rowOff>
        </xdr:from>
        <xdr:to>
          <xdr:col>7</xdr:col>
          <xdr:colOff>787400</xdr:colOff>
          <xdr:row>59</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265</xdr:row>
          <xdr:rowOff>12700</xdr:rowOff>
        </xdr:from>
        <xdr:to>
          <xdr:col>7</xdr:col>
          <xdr:colOff>393700</xdr:colOff>
          <xdr:row>265</xdr:row>
          <xdr:rowOff>177800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266</xdr:row>
          <xdr:rowOff>0</xdr:rowOff>
        </xdr:from>
        <xdr:to>
          <xdr:col>7</xdr:col>
          <xdr:colOff>787400</xdr:colOff>
          <xdr:row>266</xdr:row>
          <xdr:rowOff>165100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&gt;50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310</xdr:row>
          <xdr:rowOff>50800</xdr:rowOff>
        </xdr:from>
        <xdr:to>
          <xdr:col>7</xdr:col>
          <xdr:colOff>787400</xdr:colOff>
          <xdr:row>312</xdr:row>
          <xdr:rowOff>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311</xdr:row>
          <xdr:rowOff>177800</xdr:rowOff>
        </xdr:from>
        <xdr:to>
          <xdr:col>7</xdr:col>
          <xdr:colOff>787400</xdr:colOff>
          <xdr:row>312</xdr:row>
          <xdr:rowOff>177800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312</xdr:row>
          <xdr:rowOff>177800</xdr:rowOff>
        </xdr:from>
        <xdr:to>
          <xdr:col>7</xdr:col>
          <xdr:colOff>787400</xdr:colOff>
          <xdr:row>313</xdr:row>
          <xdr:rowOff>177800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307</xdr:row>
          <xdr:rowOff>0</xdr:rowOff>
        </xdr:from>
        <xdr:to>
          <xdr:col>7</xdr:col>
          <xdr:colOff>330200</xdr:colOff>
          <xdr:row>307</xdr:row>
          <xdr:rowOff>165100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308</xdr:row>
          <xdr:rowOff>12700</xdr:rowOff>
        </xdr:from>
        <xdr:to>
          <xdr:col>7</xdr:col>
          <xdr:colOff>355600</xdr:colOff>
          <xdr:row>308</xdr:row>
          <xdr:rowOff>177800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308</xdr:row>
          <xdr:rowOff>177800</xdr:rowOff>
        </xdr:from>
        <xdr:to>
          <xdr:col>7</xdr:col>
          <xdr:colOff>787400</xdr:colOff>
          <xdr:row>310</xdr:row>
          <xdr:rowOff>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138</xdr:row>
          <xdr:rowOff>0</xdr:rowOff>
        </xdr:from>
        <xdr:to>
          <xdr:col>7</xdr:col>
          <xdr:colOff>419100</xdr:colOff>
          <xdr:row>139</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139</xdr:row>
          <xdr:rowOff>0</xdr:rowOff>
        </xdr:from>
        <xdr:to>
          <xdr:col>7</xdr:col>
          <xdr:colOff>558800</xdr:colOff>
          <xdr:row>139</xdr:row>
          <xdr:rowOff>177800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betreft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237</xdr:row>
          <xdr:rowOff>25400</xdr:rowOff>
        </xdr:from>
        <xdr:to>
          <xdr:col>7</xdr:col>
          <xdr:colOff>520700</xdr:colOff>
          <xdr:row>237</xdr:row>
          <xdr:rowOff>165100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238</xdr:row>
          <xdr:rowOff>50800</xdr:rowOff>
        </xdr:from>
        <xdr:to>
          <xdr:col>7</xdr:col>
          <xdr:colOff>596900</xdr:colOff>
          <xdr:row>238</xdr:row>
          <xdr:rowOff>165100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betreft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246</xdr:row>
          <xdr:rowOff>12700</xdr:rowOff>
        </xdr:from>
        <xdr:to>
          <xdr:col>7</xdr:col>
          <xdr:colOff>558800</xdr:colOff>
          <xdr:row>246</xdr:row>
          <xdr:rowOff>177800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249</xdr:row>
          <xdr:rowOff>12700</xdr:rowOff>
        </xdr:from>
        <xdr:to>
          <xdr:col>7</xdr:col>
          <xdr:colOff>444500</xdr:colOff>
          <xdr:row>249</xdr:row>
          <xdr:rowOff>177800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338</xdr:row>
          <xdr:rowOff>177800</xdr:rowOff>
        </xdr:from>
        <xdr:to>
          <xdr:col>7</xdr:col>
          <xdr:colOff>787400</xdr:colOff>
          <xdr:row>340</xdr:row>
          <xdr:rowOff>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Biomassa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339</xdr:row>
          <xdr:rowOff>177800</xdr:rowOff>
        </xdr:from>
        <xdr:to>
          <xdr:col>7</xdr:col>
          <xdr:colOff>787400</xdr:colOff>
          <xdr:row>341</xdr:row>
          <xdr:rowOff>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335</xdr:row>
          <xdr:rowOff>50800</xdr:rowOff>
        </xdr:from>
        <xdr:to>
          <xdr:col>7</xdr:col>
          <xdr:colOff>787400</xdr:colOff>
          <xdr:row>337</xdr:row>
          <xdr:rowOff>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336</xdr:row>
          <xdr:rowOff>177800</xdr:rowOff>
        </xdr:from>
        <xdr:to>
          <xdr:col>7</xdr:col>
          <xdr:colOff>787400</xdr:colOff>
          <xdr:row>338</xdr:row>
          <xdr:rowOff>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337</xdr:row>
          <xdr:rowOff>177800</xdr:rowOff>
        </xdr:from>
        <xdr:to>
          <xdr:col>7</xdr:col>
          <xdr:colOff>787400</xdr:colOff>
          <xdr:row>339</xdr:row>
          <xdr:rowOff>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345</xdr:row>
          <xdr:rowOff>177800</xdr:rowOff>
        </xdr:from>
        <xdr:to>
          <xdr:col>7</xdr:col>
          <xdr:colOff>787400</xdr:colOff>
          <xdr:row>347</xdr:row>
          <xdr:rowOff>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Lucht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346</xdr:row>
          <xdr:rowOff>177800</xdr:rowOff>
        </xdr:from>
        <xdr:to>
          <xdr:col>7</xdr:col>
          <xdr:colOff>787400</xdr:colOff>
          <xdr:row>348</xdr:row>
          <xdr:rowOff>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Infrarood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341</xdr:row>
          <xdr:rowOff>50800</xdr:rowOff>
        </xdr:from>
        <xdr:to>
          <xdr:col>7</xdr:col>
          <xdr:colOff>787400</xdr:colOff>
          <xdr:row>343</xdr:row>
          <xdr:rowOff>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Radiatoren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342</xdr:row>
          <xdr:rowOff>177800</xdr:rowOff>
        </xdr:from>
        <xdr:to>
          <xdr:col>7</xdr:col>
          <xdr:colOff>787400</xdr:colOff>
          <xdr:row>344</xdr:row>
          <xdr:rowOff>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Convectoren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344</xdr:row>
          <xdr:rowOff>177800</xdr:rowOff>
        </xdr:from>
        <xdr:to>
          <xdr:col>7</xdr:col>
          <xdr:colOff>787400</xdr:colOff>
          <xdr:row>346</xdr:row>
          <xdr:rowOff>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LTV vloer/wand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351</xdr:row>
          <xdr:rowOff>12700</xdr:rowOff>
        </xdr:from>
        <xdr:to>
          <xdr:col>7</xdr:col>
          <xdr:colOff>254000</xdr:colOff>
          <xdr:row>351</xdr:row>
          <xdr:rowOff>177800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360</xdr:row>
          <xdr:rowOff>50800</xdr:rowOff>
        </xdr:from>
        <xdr:to>
          <xdr:col>7</xdr:col>
          <xdr:colOff>787400</xdr:colOff>
          <xdr:row>362</xdr:row>
          <xdr:rowOff>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361</xdr:row>
          <xdr:rowOff>177800</xdr:rowOff>
        </xdr:from>
        <xdr:to>
          <xdr:col>7</xdr:col>
          <xdr:colOff>787400</xdr:colOff>
          <xdr:row>363</xdr:row>
          <xdr:rowOff>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364</xdr:row>
          <xdr:rowOff>177800</xdr:rowOff>
        </xdr:from>
        <xdr:to>
          <xdr:col>7</xdr:col>
          <xdr:colOff>787400</xdr:colOff>
          <xdr:row>366</xdr:row>
          <xdr:rowOff>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LTV vloer/wand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365</xdr:row>
          <xdr:rowOff>177800</xdr:rowOff>
        </xdr:from>
        <xdr:to>
          <xdr:col>7</xdr:col>
          <xdr:colOff>787400</xdr:colOff>
          <xdr:row>367</xdr:row>
          <xdr:rowOff>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363</xdr:row>
          <xdr:rowOff>50800</xdr:rowOff>
        </xdr:from>
        <xdr:to>
          <xdr:col>7</xdr:col>
          <xdr:colOff>787400</xdr:colOff>
          <xdr:row>365</xdr:row>
          <xdr:rowOff>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Lucht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376</xdr:row>
          <xdr:rowOff>50800</xdr:rowOff>
        </xdr:from>
        <xdr:to>
          <xdr:col>7</xdr:col>
          <xdr:colOff>787400</xdr:colOff>
          <xdr:row>378</xdr:row>
          <xdr:rowOff>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377</xdr:row>
          <xdr:rowOff>177800</xdr:rowOff>
        </xdr:from>
        <xdr:to>
          <xdr:col>7</xdr:col>
          <xdr:colOff>787400</xdr:colOff>
          <xdr:row>379</xdr:row>
          <xdr:rowOff>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378</xdr:row>
          <xdr:rowOff>177800</xdr:rowOff>
        </xdr:from>
        <xdr:to>
          <xdr:col>7</xdr:col>
          <xdr:colOff>787400</xdr:colOff>
          <xdr:row>380</xdr:row>
          <xdr:rowOff>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386</xdr:row>
          <xdr:rowOff>0</xdr:rowOff>
        </xdr:from>
        <xdr:to>
          <xdr:col>13</xdr:col>
          <xdr:colOff>101600</xdr:colOff>
          <xdr:row>387</xdr:row>
          <xdr:rowOff>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000-0000A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Balansventilatie zonder warmteterugwinning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387</xdr:row>
          <xdr:rowOff>0</xdr:rowOff>
        </xdr:from>
        <xdr:to>
          <xdr:col>13</xdr:col>
          <xdr:colOff>101600</xdr:colOff>
          <xdr:row>388</xdr:row>
          <xdr:rowOff>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Balansventilatie met warmteterugwinning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383</xdr:row>
          <xdr:rowOff>0</xdr:rowOff>
        </xdr:from>
        <xdr:to>
          <xdr:col>10</xdr:col>
          <xdr:colOff>876300</xdr:colOff>
          <xdr:row>384</xdr:row>
          <xdr:rowOff>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Natuurlijk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384</xdr:row>
          <xdr:rowOff>0</xdr:rowOff>
        </xdr:from>
        <xdr:to>
          <xdr:col>13</xdr:col>
          <xdr:colOff>139700</xdr:colOff>
          <xdr:row>385</xdr:row>
          <xdr:rowOff>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Natuurlijke aanvoer/mechanische afvoer (wisselstroom)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385</xdr:row>
          <xdr:rowOff>12700</xdr:rowOff>
        </xdr:from>
        <xdr:to>
          <xdr:col>11</xdr:col>
          <xdr:colOff>101600</xdr:colOff>
          <xdr:row>385</xdr:row>
          <xdr:rowOff>177800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Natuurlijke aanvoer/mechanische afvoer (gelijkstroom)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391</xdr:row>
          <xdr:rowOff>12700</xdr:rowOff>
        </xdr:from>
        <xdr:to>
          <xdr:col>7</xdr:col>
          <xdr:colOff>368300</xdr:colOff>
          <xdr:row>391</xdr:row>
          <xdr:rowOff>177800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000-0000A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392</xdr:row>
          <xdr:rowOff>25400</xdr:rowOff>
        </xdr:from>
        <xdr:to>
          <xdr:col>7</xdr:col>
          <xdr:colOff>558800</xdr:colOff>
          <xdr:row>392</xdr:row>
          <xdr:rowOff>177800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betreft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396</xdr:row>
          <xdr:rowOff>12700</xdr:rowOff>
        </xdr:from>
        <xdr:to>
          <xdr:col>7</xdr:col>
          <xdr:colOff>368300</xdr:colOff>
          <xdr:row>396</xdr:row>
          <xdr:rowOff>177800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397</xdr:row>
          <xdr:rowOff>25400</xdr:rowOff>
        </xdr:from>
        <xdr:to>
          <xdr:col>7</xdr:col>
          <xdr:colOff>533400</xdr:colOff>
          <xdr:row>397</xdr:row>
          <xdr:rowOff>165100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000-0000B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aantal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447</xdr:row>
          <xdr:rowOff>0</xdr:rowOff>
        </xdr:from>
        <xdr:to>
          <xdr:col>10</xdr:col>
          <xdr:colOff>241300</xdr:colOff>
          <xdr:row>448</xdr:row>
          <xdr:rowOff>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000-0000B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Deurdrangers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448</xdr:row>
          <xdr:rowOff>0</xdr:rowOff>
        </xdr:from>
        <xdr:to>
          <xdr:col>10</xdr:col>
          <xdr:colOff>241300</xdr:colOff>
          <xdr:row>449</xdr:row>
          <xdr:rowOff>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Dikke gordijnen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444</xdr:row>
          <xdr:rowOff>0</xdr:rowOff>
        </xdr:from>
        <xdr:to>
          <xdr:col>10</xdr:col>
          <xdr:colOff>241300</xdr:colOff>
          <xdr:row>445</xdr:row>
          <xdr:rowOff>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CV ketelonderhoud (jaarlijks)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445</xdr:row>
          <xdr:rowOff>0</xdr:rowOff>
        </xdr:from>
        <xdr:to>
          <xdr:col>10</xdr:col>
          <xdr:colOff>241300</xdr:colOff>
          <xdr:row>446</xdr:row>
          <xdr:rowOff>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CV pompschakelaar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446</xdr:row>
          <xdr:rowOff>0</xdr:rowOff>
        </xdr:from>
        <xdr:to>
          <xdr:col>10</xdr:col>
          <xdr:colOff>241300</xdr:colOff>
          <xdr:row>447</xdr:row>
          <xdr:rowOff>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CV waterzijdig inregelen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452</xdr:row>
          <xdr:rowOff>0</xdr:rowOff>
        </xdr:from>
        <xdr:to>
          <xdr:col>10</xdr:col>
          <xdr:colOff>241300</xdr:colOff>
          <xdr:row>453</xdr:row>
          <xdr:rowOff>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Energiezuinige apparaten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453</xdr:row>
          <xdr:rowOff>0</xdr:rowOff>
        </xdr:from>
        <xdr:to>
          <xdr:col>10</xdr:col>
          <xdr:colOff>241300</xdr:colOff>
          <xdr:row>454</xdr:row>
          <xdr:rowOff>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Geïsoleerde brievenbus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449</xdr:row>
          <xdr:rowOff>0</xdr:rowOff>
        </xdr:from>
        <xdr:to>
          <xdr:col>10</xdr:col>
          <xdr:colOff>241300</xdr:colOff>
          <xdr:row>450</xdr:row>
          <xdr:rowOff>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Doorstroombegrenzer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450</xdr:row>
          <xdr:rowOff>0</xdr:rowOff>
        </xdr:from>
        <xdr:to>
          <xdr:col>10</xdr:col>
          <xdr:colOff>241300</xdr:colOff>
          <xdr:row>451</xdr:row>
          <xdr:rowOff>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Douchetimer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451</xdr:row>
          <xdr:rowOff>0</xdr:rowOff>
        </xdr:from>
        <xdr:to>
          <xdr:col>10</xdr:col>
          <xdr:colOff>241300</xdr:colOff>
          <xdr:row>452</xdr:row>
          <xdr:rowOff>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Energieverbruiksmanager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454</xdr:row>
          <xdr:rowOff>0</xdr:rowOff>
        </xdr:from>
        <xdr:to>
          <xdr:col>8</xdr:col>
          <xdr:colOff>25400</xdr:colOff>
          <xdr:row>455</xdr:row>
          <xdr:rowOff>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Kierdichting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444</xdr:row>
          <xdr:rowOff>12700</xdr:rowOff>
        </xdr:from>
        <xdr:to>
          <xdr:col>14</xdr:col>
          <xdr:colOff>25400</xdr:colOff>
          <xdr:row>444</xdr:row>
          <xdr:rowOff>177800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LED-verlichting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447</xdr:row>
          <xdr:rowOff>0</xdr:rowOff>
        </xdr:from>
        <xdr:to>
          <xdr:col>16</xdr:col>
          <xdr:colOff>254000</xdr:colOff>
          <xdr:row>448</xdr:row>
          <xdr:rowOff>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000-0000D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Radiatorventilator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445</xdr:row>
          <xdr:rowOff>0</xdr:rowOff>
        </xdr:from>
        <xdr:to>
          <xdr:col>16</xdr:col>
          <xdr:colOff>254000</xdr:colOff>
          <xdr:row>446</xdr:row>
          <xdr:rowOff>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Leidingisolatie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446</xdr:row>
          <xdr:rowOff>0</xdr:rowOff>
        </xdr:from>
        <xdr:to>
          <xdr:col>16</xdr:col>
          <xdr:colOff>254000</xdr:colOff>
          <xdr:row>447</xdr:row>
          <xdr:rowOff>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Radiatorfolie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451</xdr:row>
          <xdr:rowOff>0</xdr:rowOff>
        </xdr:from>
        <xdr:to>
          <xdr:col>16</xdr:col>
          <xdr:colOff>254000</xdr:colOff>
          <xdr:row>452</xdr:row>
          <xdr:rowOff>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Verwarmingsregeling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452</xdr:row>
          <xdr:rowOff>0</xdr:rowOff>
        </xdr:from>
        <xdr:to>
          <xdr:col>16</xdr:col>
          <xdr:colOff>254000</xdr:colOff>
          <xdr:row>453</xdr:row>
          <xdr:rowOff>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Waterbesparende douche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448</xdr:row>
          <xdr:rowOff>0</xdr:rowOff>
        </xdr:from>
        <xdr:to>
          <xdr:col>16</xdr:col>
          <xdr:colOff>254000</xdr:colOff>
          <xdr:row>449</xdr:row>
          <xdr:rowOff>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Standby-killer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449</xdr:row>
          <xdr:rowOff>0</xdr:rowOff>
        </xdr:from>
        <xdr:to>
          <xdr:col>16</xdr:col>
          <xdr:colOff>254000</xdr:colOff>
          <xdr:row>450</xdr:row>
          <xdr:rowOff>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Tijdschakelklok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450</xdr:row>
          <xdr:rowOff>0</xdr:rowOff>
        </xdr:from>
        <xdr:to>
          <xdr:col>16</xdr:col>
          <xdr:colOff>254000</xdr:colOff>
          <xdr:row>451</xdr:row>
          <xdr:rowOff>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Verlichtingsregeling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453</xdr:row>
          <xdr:rowOff>12700</xdr:rowOff>
        </xdr:from>
        <xdr:to>
          <xdr:col>14</xdr:col>
          <xdr:colOff>139700</xdr:colOff>
          <xdr:row>453</xdr:row>
          <xdr:rowOff>177800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Zoneregeling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461</xdr:row>
          <xdr:rowOff>12700</xdr:rowOff>
        </xdr:from>
        <xdr:to>
          <xdr:col>7</xdr:col>
          <xdr:colOff>571500</xdr:colOff>
          <xdr:row>461</xdr:row>
          <xdr:rowOff>177800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Vrijstaand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462</xdr:row>
          <xdr:rowOff>25400</xdr:rowOff>
        </xdr:from>
        <xdr:to>
          <xdr:col>7</xdr:col>
          <xdr:colOff>698500</xdr:colOff>
          <xdr:row>463</xdr:row>
          <xdr:rowOff>0</xdr:rowOff>
        </xdr:to>
        <xdr:sp macro="" textlink="">
          <xdr:nvSpPr>
            <xdr:cNvPr id="3293" name="Check Box 221" descr="Gemeentelijk"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Gebouwcomplex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461</xdr:row>
          <xdr:rowOff>25400</xdr:rowOff>
        </xdr:from>
        <xdr:to>
          <xdr:col>13</xdr:col>
          <xdr:colOff>723900</xdr:colOff>
          <xdr:row>461</xdr:row>
          <xdr:rowOff>177800</xdr:rowOff>
        </xdr:to>
        <xdr:sp macro="" textlink="">
          <xdr:nvSpPr>
            <xdr:cNvPr id="3294" name="Check Box 222" descr="Provinciaal"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Geschakeld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462</xdr:row>
          <xdr:rowOff>12700</xdr:rowOff>
        </xdr:from>
        <xdr:to>
          <xdr:col>13</xdr:col>
          <xdr:colOff>825500</xdr:colOff>
          <xdr:row>463</xdr:row>
          <xdr:rowOff>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Gestapeld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464</xdr:row>
          <xdr:rowOff>0</xdr:rowOff>
        </xdr:from>
        <xdr:to>
          <xdr:col>7</xdr:col>
          <xdr:colOff>673100</xdr:colOff>
          <xdr:row>465</xdr:row>
          <xdr:rowOff>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Stad/dorp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464</xdr:row>
          <xdr:rowOff>0</xdr:rowOff>
        </xdr:from>
        <xdr:to>
          <xdr:col>13</xdr:col>
          <xdr:colOff>711200</xdr:colOff>
          <xdr:row>465</xdr:row>
          <xdr:rowOff>0</xdr:rowOff>
        </xdr:to>
        <xdr:sp macro="" textlink="">
          <xdr:nvSpPr>
            <xdr:cNvPr id="3299" name="Check Box 227" descr="Provinciaal"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Buitengebied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502</xdr:row>
          <xdr:rowOff>12700</xdr:rowOff>
        </xdr:from>
        <xdr:to>
          <xdr:col>8</xdr:col>
          <xdr:colOff>0</xdr:colOff>
          <xdr:row>502</xdr:row>
          <xdr:rowOff>177800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000-0000F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Gevelisolatie 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504</xdr:row>
          <xdr:rowOff>25400</xdr:rowOff>
        </xdr:from>
        <xdr:to>
          <xdr:col>10</xdr:col>
          <xdr:colOff>292100</xdr:colOff>
          <xdr:row>504</xdr:row>
          <xdr:rowOff>165100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Binnenwandisolatie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505</xdr:row>
          <xdr:rowOff>12700</xdr:rowOff>
        </xdr:from>
        <xdr:to>
          <xdr:col>8</xdr:col>
          <xdr:colOff>0</xdr:colOff>
          <xdr:row>505</xdr:row>
          <xdr:rowOff>177800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Glasisolatie vensters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507</xdr:row>
          <xdr:rowOff>12700</xdr:rowOff>
        </xdr:from>
        <xdr:to>
          <xdr:col>8</xdr:col>
          <xdr:colOff>0</xdr:colOff>
          <xdr:row>507</xdr:row>
          <xdr:rowOff>177800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Luiken aanbrengen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511</xdr:row>
          <xdr:rowOff>12700</xdr:rowOff>
        </xdr:from>
        <xdr:to>
          <xdr:col>9</xdr:col>
          <xdr:colOff>139700</xdr:colOff>
          <xdr:row>511</xdr:row>
          <xdr:rowOff>177800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000-0000F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Hellend 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513</xdr:row>
          <xdr:rowOff>12700</xdr:rowOff>
        </xdr:from>
        <xdr:to>
          <xdr:col>9</xdr:col>
          <xdr:colOff>139700</xdr:colOff>
          <xdr:row>513</xdr:row>
          <xdr:rowOff>177800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000-00000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Dakkapelisolatie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519</xdr:row>
          <xdr:rowOff>25400</xdr:rowOff>
        </xdr:from>
        <xdr:to>
          <xdr:col>9</xdr:col>
          <xdr:colOff>114300</xdr:colOff>
          <xdr:row>520</xdr:row>
          <xdr:rowOff>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000-00000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Vloerisolatie bgg (onderzijde)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521</xdr:row>
          <xdr:rowOff>25400</xdr:rowOff>
        </xdr:from>
        <xdr:to>
          <xdr:col>7</xdr:col>
          <xdr:colOff>1016000</xdr:colOff>
          <xdr:row>521</xdr:row>
          <xdr:rowOff>177800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522</xdr:row>
          <xdr:rowOff>25400</xdr:rowOff>
        </xdr:from>
        <xdr:to>
          <xdr:col>10</xdr:col>
          <xdr:colOff>190500</xdr:colOff>
          <xdr:row>522</xdr:row>
          <xdr:rowOff>165100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Vloer/plafondisolatie verdieping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530</xdr:row>
          <xdr:rowOff>25400</xdr:rowOff>
        </xdr:from>
        <xdr:to>
          <xdr:col>13</xdr:col>
          <xdr:colOff>787400</xdr:colOff>
          <xdr:row>531</xdr:row>
          <xdr:rowOff>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000-00000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PV-panelen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527</xdr:row>
          <xdr:rowOff>0</xdr:rowOff>
        </xdr:from>
        <xdr:to>
          <xdr:col>7</xdr:col>
          <xdr:colOff>901700</xdr:colOff>
          <xdr:row>528</xdr:row>
          <xdr:rowOff>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000-00000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Ketelvervanging (HR)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529</xdr:row>
          <xdr:rowOff>0</xdr:rowOff>
        </xdr:from>
        <xdr:to>
          <xdr:col>7</xdr:col>
          <xdr:colOff>825500</xdr:colOff>
          <xdr:row>529</xdr:row>
          <xdr:rowOff>177800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527</xdr:row>
          <xdr:rowOff>12700</xdr:rowOff>
        </xdr:from>
        <xdr:to>
          <xdr:col>16</xdr:col>
          <xdr:colOff>114300</xdr:colOff>
          <xdr:row>527</xdr:row>
          <xdr:rowOff>177800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000-00000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Warmteterugwinning ventilatie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532</xdr:row>
          <xdr:rowOff>25400</xdr:rowOff>
        </xdr:from>
        <xdr:to>
          <xdr:col>15</xdr:col>
          <xdr:colOff>88900</xdr:colOff>
          <xdr:row>533</xdr:row>
          <xdr:rowOff>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000-00000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Zonnecollectoren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533</xdr:row>
          <xdr:rowOff>25400</xdr:rowOff>
        </xdr:from>
        <xdr:to>
          <xdr:col>15</xdr:col>
          <xdr:colOff>88900</xdr:colOff>
          <xdr:row>534</xdr:row>
          <xdr:rowOff>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000-00001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Windturbine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534</xdr:row>
          <xdr:rowOff>25400</xdr:rowOff>
        </xdr:from>
        <xdr:to>
          <xdr:col>15</xdr:col>
          <xdr:colOff>88900</xdr:colOff>
          <xdr:row>535</xdr:row>
          <xdr:rowOff>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000-00001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Waterkrachtcentrale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190</xdr:row>
          <xdr:rowOff>50800</xdr:rowOff>
        </xdr:from>
        <xdr:to>
          <xdr:col>7</xdr:col>
          <xdr:colOff>787400</xdr:colOff>
          <xdr:row>192</xdr:row>
          <xdr:rowOff>0</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000-00001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191</xdr:row>
          <xdr:rowOff>177800</xdr:rowOff>
        </xdr:from>
        <xdr:to>
          <xdr:col>7</xdr:col>
          <xdr:colOff>787400</xdr:colOff>
          <xdr:row>193</xdr:row>
          <xdr:rowOff>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192</xdr:row>
          <xdr:rowOff>177800</xdr:rowOff>
        </xdr:from>
        <xdr:to>
          <xdr:col>7</xdr:col>
          <xdr:colOff>787400</xdr:colOff>
          <xdr:row>194</xdr:row>
          <xdr:rowOff>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213</xdr:row>
          <xdr:rowOff>50800</xdr:rowOff>
        </xdr:from>
        <xdr:to>
          <xdr:col>7</xdr:col>
          <xdr:colOff>787400</xdr:colOff>
          <xdr:row>215</xdr:row>
          <xdr:rowOff>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214</xdr:row>
          <xdr:rowOff>177800</xdr:rowOff>
        </xdr:from>
        <xdr:to>
          <xdr:col>7</xdr:col>
          <xdr:colOff>787400</xdr:colOff>
          <xdr:row>216</xdr:row>
          <xdr:rowOff>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215</xdr:row>
          <xdr:rowOff>177800</xdr:rowOff>
        </xdr:from>
        <xdr:to>
          <xdr:col>7</xdr:col>
          <xdr:colOff>787400</xdr:colOff>
          <xdr:row>217</xdr:row>
          <xdr:rowOff>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301</xdr:row>
          <xdr:rowOff>12700</xdr:rowOff>
        </xdr:from>
        <xdr:to>
          <xdr:col>7</xdr:col>
          <xdr:colOff>355600</xdr:colOff>
          <xdr:row>301</xdr:row>
          <xdr:rowOff>177800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302</xdr:row>
          <xdr:rowOff>25400</xdr:rowOff>
        </xdr:from>
        <xdr:to>
          <xdr:col>7</xdr:col>
          <xdr:colOff>304800</xdr:colOff>
          <xdr:row>302</xdr:row>
          <xdr:rowOff>177800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303</xdr:row>
          <xdr:rowOff>12700</xdr:rowOff>
        </xdr:from>
        <xdr:to>
          <xdr:col>7</xdr:col>
          <xdr:colOff>685800</xdr:colOff>
          <xdr:row>303</xdr:row>
          <xdr:rowOff>177800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431</xdr:row>
          <xdr:rowOff>12700</xdr:rowOff>
        </xdr:from>
        <xdr:to>
          <xdr:col>7</xdr:col>
          <xdr:colOff>368300</xdr:colOff>
          <xdr:row>431</xdr:row>
          <xdr:rowOff>177800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432</xdr:row>
          <xdr:rowOff>12700</xdr:rowOff>
        </xdr:from>
        <xdr:to>
          <xdr:col>7</xdr:col>
          <xdr:colOff>292100</xdr:colOff>
          <xdr:row>432</xdr:row>
          <xdr:rowOff>177800</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000-00002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53</xdr:row>
          <xdr:rowOff>177800</xdr:rowOff>
        </xdr:from>
        <xdr:to>
          <xdr:col>7</xdr:col>
          <xdr:colOff>787400</xdr:colOff>
          <xdr:row>55</xdr:row>
          <xdr:rowOff>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Anders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46</xdr:row>
          <xdr:rowOff>177800</xdr:rowOff>
        </xdr:from>
        <xdr:to>
          <xdr:col>7</xdr:col>
          <xdr:colOff>787400</xdr:colOff>
          <xdr:row>48</xdr:row>
          <xdr:rowOff>0</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91</xdr:row>
          <xdr:rowOff>177800</xdr:rowOff>
        </xdr:from>
        <xdr:to>
          <xdr:col>7</xdr:col>
          <xdr:colOff>787400</xdr:colOff>
          <xdr:row>93</xdr:row>
          <xdr:rowOff>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150</xdr:row>
          <xdr:rowOff>50800</xdr:rowOff>
        </xdr:from>
        <xdr:to>
          <xdr:col>7</xdr:col>
          <xdr:colOff>787400</xdr:colOff>
          <xdr:row>152</xdr:row>
          <xdr:rowOff>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151</xdr:row>
          <xdr:rowOff>177800</xdr:rowOff>
        </xdr:from>
        <xdr:to>
          <xdr:col>7</xdr:col>
          <xdr:colOff>787400</xdr:colOff>
          <xdr:row>153</xdr:row>
          <xdr:rowOff>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153</xdr:row>
          <xdr:rowOff>177800</xdr:rowOff>
        </xdr:from>
        <xdr:to>
          <xdr:col>7</xdr:col>
          <xdr:colOff>787400</xdr:colOff>
          <xdr:row>155</xdr:row>
          <xdr:rowOff>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152</xdr:row>
          <xdr:rowOff>177800</xdr:rowOff>
        </xdr:from>
        <xdr:to>
          <xdr:col>7</xdr:col>
          <xdr:colOff>787400</xdr:colOff>
          <xdr:row>154</xdr:row>
          <xdr:rowOff>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170</xdr:row>
          <xdr:rowOff>50800</xdr:rowOff>
        </xdr:from>
        <xdr:to>
          <xdr:col>7</xdr:col>
          <xdr:colOff>787400</xdr:colOff>
          <xdr:row>172</xdr:row>
          <xdr:rowOff>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171</xdr:row>
          <xdr:rowOff>177800</xdr:rowOff>
        </xdr:from>
        <xdr:to>
          <xdr:col>7</xdr:col>
          <xdr:colOff>787400</xdr:colOff>
          <xdr:row>173</xdr:row>
          <xdr:rowOff>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173</xdr:row>
          <xdr:rowOff>177800</xdr:rowOff>
        </xdr:from>
        <xdr:to>
          <xdr:col>7</xdr:col>
          <xdr:colOff>787400</xdr:colOff>
          <xdr:row>175</xdr:row>
          <xdr:rowOff>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172</xdr:row>
          <xdr:rowOff>177800</xdr:rowOff>
        </xdr:from>
        <xdr:to>
          <xdr:col>7</xdr:col>
          <xdr:colOff>787400</xdr:colOff>
          <xdr:row>174</xdr:row>
          <xdr:rowOff>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258</xdr:row>
          <xdr:rowOff>50800</xdr:rowOff>
        </xdr:from>
        <xdr:to>
          <xdr:col>7</xdr:col>
          <xdr:colOff>787400</xdr:colOff>
          <xdr:row>260</xdr:row>
          <xdr:rowOff>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259</xdr:row>
          <xdr:rowOff>177800</xdr:rowOff>
        </xdr:from>
        <xdr:to>
          <xdr:col>7</xdr:col>
          <xdr:colOff>787400</xdr:colOff>
          <xdr:row>261</xdr:row>
          <xdr:rowOff>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261</xdr:row>
          <xdr:rowOff>0</xdr:rowOff>
        </xdr:from>
        <xdr:to>
          <xdr:col>7</xdr:col>
          <xdr:colOff>635000</xdr:colOff>
          <xdr:row>261</xdr:row>
          <xdr:rowOff>177800</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320</xdr:row>
          <xdr:rowOff>0</xdr:rowOff>
        </xdr:from>
        <xdr:to>
          <xdr:col>7</xdr:col>
          <xdr:colOff>520700</xdr:colOff>
          <xdr:row>321</xdr:row>
          <xdr:rowOff>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321</xdr:row>
          <xdr:rowOff>25400</xdr:rowOff>
        </xdr:from>
        <xdr:to>
          <xdr:col>7</xdr:col>
          <xdr:colOff>596900</xdr:colOff>
          <xdr:row>321</xdr:row>
          <xdr:rowOff>177800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betreft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352</xdr:row>
          <xdr:rowOff>12700</xdr:rowOff>
        </xdr:from>
        <xdr:to>
          <xdr:col>7</xdr:col>
          <xdr:colOff>254000</xdr:colOff>
          <xdr:row>352</xdr:row>
          <xdr:rowOff>177800</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000-00004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412</xdr:row>
          <xdr:rowOff>12700</xdr:rowOff>
        </xdr:from>
        <xdr:to>
          <xdr:col>7</xdr:col>
          <xdr:colOff>368300</xdr:colOff>
          <xdr:row>412</xdr:row>
          <xdr:rowOff>177800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413</xdr:row>
          <xdr:rowOff>25400</xdr:rowOff>
        </xdr:from>
        <xdr:to>
          <xdr:col>7</xdr:col>
          <xdr:colOff>533400</xdr:colOff>
          <xdr:row>413</xdr:row>
          <xdr:rowOff>165100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aantal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420</xdr:row>
          <xdr:rowOff>12700</xdr:rowOff>
        </xdr:from>
        <xdr:to>
          <xdr:col>7</xdr:col>
          <xdr:colOff>368300</xdr:colOff>
          <xdr:row>420</xdr:row>
          <xdr:rowOff>177800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421</xdr:row>
          <xdr:rowOff>25400</xdr:rowOff>
        </xdr:from>
        <xdr:to>
          <xdr:col>7</xdr:col>
          <xdr:colOff>711200</xdr:colOff>
          <xdr:row>421</xdr:row>
          <xdr:rowOff>177800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vermogen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428</xdr:row>
          <xdr:rowOff>12700</xdr:rowOff>
        </xdr:from>
        <xdr:to>
          <xdr:col>7</xdr:col>
          <xdr:colOff>368300</xdr:colOff>
          <xdr:row>428</xdr:row>
          <xdr:rowOff>177800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429</xdr:row>
          <xdr:rowOff>25400</xdr:rowOff>
        </xdr:from>
        <xdr:to>
          <xdr:col>7</xdr:col>
          <xdr:colOff>711200</xdr:colOff>
          <xdr:row>429</xdr:row>
          <xdr:rowOff>177800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vermogen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436</xdr:row>
          <xdr:rowOff>12700</xdr:rowOff>
        </xdr:from>
        <xdr:to>
          <xdr:col>7</xdr:col>
          <xdr:colOff>368300</xdr:colOff>
          <xdr:row>436</xdr:row>
          <xdr:rowOff>177800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000-00004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437</xdr:row>
          <xdr:rowOff>25400</xdr:rowOff>
        </xdr:from>
        <xdr:to>
          <xdr:col>7</xdr:col>
          <xdr:colOff>558800</xdr:colOff>
          <xdr:row>437</xdr:row>
          <xdr:rowOff>177800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betreft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129</xdr:row>
          <xdr:rowOff>12700</xdr:rowOff>
        </xdr:from>
        <xdr:to>
          <xdr:col>7</xdr:col>
          <xdr:colOff>495300</xdr:colOff>
          <xdr:row>129</xdr:row>
          <xdr:rowOff>177800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129</xdr:row>
          <xdr:rowOff>177800</xdr:rowOff>
        </xdr:from>
        <xdr:to>
          <xdr:col>7</xdr:col>
          <xdr:colOff>787400</xdr:colOff>
          <xdr:row>131</xdr:row>
          <xdr:rowOff>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131</xdr:row>
          <xdr:rowOff>177800</xdr:rowOff>
        </xdr:from>
        <xdr:to>
          <xdr:col>7</xdr:col>
          <xdr:colOff>787400</xdr:colOff>
          <xdr:row>133</xdr:row>
          <xdr:rowOff>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130</xdr:row>
          <xdr:rowOff>177800</xdr:rowOff>
        </xdr:from>
        <xdr:to>
          <xdr:col>7</xdr:col>
          <xdr:colOff>787400</xdr:colOff>
          <xdr:row>132</xdr:row>
          <xdr:rowOff>0</xdr:rowOff>
        </xdr:to>
        <xdr:sp macro="" textlink="">
          <xdr:nvSpPr>
            <xdr:cNvPr id="3416" name="Check Box 344" hidden="1">
              <a:extLst>
                <a:ext uri="{63B3BB69-23CF-44E3-9099-C40C66FF867C}">
                  <a14:compatExt spid="_x0000_s3416"/>
                </a:ext>
                <a:ext uri="{FF2B5EF4-FFF2-40B4-BE49-F238E27FC236}">
                  <a16:creationId xmlns:a16="http://schemas.microsoft.com/office/drawing/2014/main" id="{00000000-0008-0000-0000-00005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250</xdr:row>
          <xdr:rowOff>12700</xdr:rowOff>
        </xdr:from>
        <xdr:to>
          <xdr:col>7</xdr:col>
          <xdr:colOff>482600</xdr:colOff>
          <xdr:row>250</xdr:row>
          <xdr:rowOff>177800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251</xdr:row>
          <xdr:rowOff>12700</xdr:rowOff>
        </xdr:from>
        <xdr:to>
          <xdr:col>7</xdr:col>
          <xdr:colOff>571500</xdr:colOff>
          <xdr:row>251</xdr:row>
          <xdr:rowOff>177800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247</xdr:row>
          <xdr:rowOff>12700</xdr:rowOff>
        </xdr:from>
        <xdr:to>
          <xdr:col>7</xdr:col>
          <xdr:colOff>330200</xdr:colOff>
          <xdr:row>247</xdr:row>
          <xdr:rowOff>177800</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000-00005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404</xdr:row>
          <xdr:rowOff>12700</xdr:rowOff>
        </xdr:from>
        <xdr:to>
          <xdr:col>7</xdr:col>
          <xdr:colOff>368300</xdr:colOff>
          <xdr:row>404</xdr:row>
          <xdr:rowOff>177800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405</xdr:row>
          <xdr:rowOff>25400</xdr:rowOff>
        </xdr:from>
        <xdr:to>
          <xdr:col>7</xdr:col>
          <xdr:colOff>533400</xdr:colOff>
          <xdr:row>405</xdr:row>
          <xdr:rowOff>165100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000-00005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aantal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399</xdr:row>
          <xdr:rowOff>12700</xdr:rowOff>
        </xdr:from>
        <xdr:to>
          <xdr:col>7</xdr:col>
          <xdr:colOff>368300</xdr:colOff>
          <xdr:row>399</xdr:row>
          <xdr:rowOff>177800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400</xdr:row>
          <xdr:rowOff>12700</xdr:rowOff>
        </xdr:from>
        <xdr:to>
          <xdr:col>7</xdr:col>
          <xdr:colOff>292100</xdr:colOff>
          <xdr:row>400</xdr:row>
          <xdr:rowOff>177800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407</xdr:row>
          <xdr:rowOff>12700</xdr:rowOff>
        </xdr:from>
        <xdr:to>
          <xdr:col>7</xdr:col>
          <xdr:colOff>368300</xdr:colOff>
          <xdr:row>407</xdr:row>
          <xdr:rowOff>177800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408</xdr:row>
          <xdr:rowOff>12700</xdr:rowOff>
        </xdr:from>
        <xdr:to>
          <xdr:col>7</xdr:col>
          <xdr:colOff>292100</xdr:colOff>
          <xdr:row>408</xdr:row>
          <xdr:rowOff>177800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415</xdr:row>
          <xdr:rowOff>12700</xdr:rowOff>
        </xdr:from>
        <xdr:to>
          <xdr:col>7</xdr:col>
          <xdr:colOff>368300</xdr:colOff>
          <xdr:row>415</xdr:row>
          <xdr:rowOff>177800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000-00006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416</xdr:row>
          <xdr:rowOff>12700</xdr:rowOff>
        </xdr:from>
        <xdr:to>
          <xdr:col>7</xdr:col>
          <xdr:colOff>292100</xdr:colOff>
          <xdr:row>416</xdr:row>
          <xdr:rowOff>177800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000-00006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423</xdr:row>
          <xdr:rowOff>12700</xdr:rowOff>
        </xdr:from>
        <xdr:to>
          <xdr:col>7</xdr:col>
          <xdr:colOff>368300</xdr:colOff>
          <xdr:row>423</xdr:row>
          <xdr:rowOff>177800</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000-00006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424</xdr:row>
          <xdr:rowOff>12700</xdr:rowOff>
        </xdr:from>
        <xdr:to>
          <xdr:col>7</xdr:col>
          <xdr:colOff>292100</xdr:colOff>
          <xdr:row>424</xdr:row>
          <xdr:rowOff>177800</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000-00006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343</xdr:row>
          <xdr:rowOff>177800</xdr:rowOff>
        </xdr:from>
        <xdr:to>
          <xdr:col>7</xdr:col>
          <xdr:colOff>787400</xdr:colOff>
          <xdr:row>345</xdr:row>
          <xdr:rowOff>0</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000-00006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Kachels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454</xdr:row>
          <xdr:rowOff>0</xdr:rowOff>
        </xdr:from>
        <xdr:to>
          <xdr:col>16</xdr:col>
          <xdr:colOff>254000</xdr:colOff>
          <xdr:row>455</xdr:row>
          <xdr:rowOff>0</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000-00006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Zonwering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230</xdr:row>
          <xdr:rowOff>50800</xdr:rowOff>
        </xdr:from>
        <xdr:to>
          <xdr:col>7</xdr:col>
          <xdr:colOff>787400</xdr:colOff>
          <xdr:row>232</xdr:row>
          <xdr:rowOff>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231</xdr:row>
          <xdr:rowOff>177800</xdr:rowOff>
        </xdr:from>
        <xdr:to>
          <xdr:col>7</xdr:col>
          <xdr:colOff>787400</xdr:colOff>
          <xdr:row>233</xdr:row>
          <xdr:rowOff>0</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233</xdr:row>
          <xdr:rowOff>0</xdr:rowOff>
        </xdr:from>
        <xdr:to>
          <xdr:col>7</xdr:col>
          <xdr:colOff>635000</xdr:colOff>
          <xdr:row>233</xdr:row>
          <xdr:rowOff>177800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541</xdr:row>
          <xdr:rowOff>0</xdr:rowOff>
        </xdr:from>
        <xdr:to>
          <xdr:col>10</xdr:col>
          <xdr:colOff>241300</xdr:colOff>
          <xdr:row>542</xdr:row>
          <xdr:rowOff>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Deurdrangers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542</xdr:row>
          <xdr:rowOff>0</xdr:rowOff>
        </xdr:from>
        <xdr:to>
          <xdr:col>10</xdr:col>
          <xdr:colOff>241300</xdr:colOff>
          <xdr:row>543</xdr:row>
          <xdr:rowOff>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000-00007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Dikke gordijnen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538</xdr:row>
          <xdr:rowOff>0</xdr:rowOff>
        </xdr:from>
        <xdr:to>
          <xdr:col>10</xdr:col>
          <xdr:colOff>241300</xdr:colOff>
          <xdr:row>539</xdr:row>
          <xdr:rowOff>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CV ketelonderhoud (jaarlijks)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539</xdr:row>
          <xdr:rowOff>0</xdr:rowOff>
        </xdr:from>
        <xdr:to>
          <xdr:col>10</xdr:col>
          <xdr:colOff>241300</xdr:colOff>
          <xdr:row>540</xdr:row>
          <xdr:rowOff>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CV pompschakelaar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540</xdr:row>
          <xdr:rowOff>0</xdr:rowOff>
        </xdr:from>
        <xdr:to>
          <xdr:col>10</xdr:col>
          <xdr:colOff>241300</xdr:colOff>
          <xdr:row>541</xdr:row>
          <xdr:rowOff>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CV waterzijdig inregelen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546</xdr:row>
          <xdr:rowOff>0</xdr:rowOff>
        </xdr:from>
        <xdr:to>
          <xdr:col>10</xdr:col>
          <xdr:colOff>241300</xdr:colOff>
          <xdr:row>547</xdr:row>
          <xdr:rowOff>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Energiezuinige apparaten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547</xdr:row>
          <xdr:rowOff>0</xdr:rowOff>
        </xdr:from>
        <xdr:to>
          <xdr:col>10</xdr:col>
          <xdr:colOff>241300</xdr:colOff>
          <xdr:row>548</xdr:row>
          <xdr:rowOff>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Geïsoleerde brievenbus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543</xdr:row>
          <xdr:rowOff>0</xdr:rowOff>
        </xdr:from>
        <xdr:to>
          <xdr:col>10</xdr:col>
          <xdr:colOff>241300</xdr:colOff>
          <xdr:row>544</xdr:row>
          <xdr:rowOff>0</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Doorstroombegrenzer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545</xdr:row>
          <xdr:rowOff>0</xdr:rowOff>
        </xdr:from>
        <xdr:to>
          <xdr:col>10</xdr:col>
          <xdr:colOff>241300</xdr:colOff>
          <xdr:row>546</xdr:row>
          <xdr:rowOff>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Energieverbruiksmanager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548</xdr:row>
          <xdr:rowOff>0</xdr:rowOff>
        </xdr:from>
        <xdr:to>
          <xdr:col>8</xdr:col>
          <xdr:colOff>25400</xdr:colOff>
          <xdr:row>549</xdr:row>
          <xdr:rowOff>0</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Kierdichting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538</xdr:row>
          <xdr:rowOff>25400</xdr:rowOff>
        </xdr:from>
        <xdr:to>
          <xdr:col>14</xdr:col>
          <xdr:colOff>25400</xdr:colOff>
          <xdr:row>539</xdr:row>
          <xdr:rowOff>0</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LED-verlichting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541</xdr:row>
          <xdr:rowOff>0</xdr:rowOff>
        </xdr:from>
        <xdr:to>
          <xdr:col>16</xdr:col>
          <xdr:colOff>254000</xdr:colOff>
          <xdr:row>542</xdr:row>
          <xdr:rowOff>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Radiatorventilator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539</xdr:row>
          <xdr:rowOff>0</xdr:rowOff>
        </xdr:from>
        <xdr:to>
          <xdr:col>16</xdr:col>
          <xdr:colOff>254000</xdr:colOff>
          <xdr:row>540</xdr:row>
          <xdr:rowOff>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Leidingisolatie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540</xdr:row>
          <xdr:rowOff>0</xdr:rowOff>
        </xdr:from>
        <xdr:to>
          <xdr:col>16</xdr:col>
          <xdr:colOff>254000</xdr:colOff>
          <xdr:row>541</xdr:row>
          <xdr:rowOff>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Radiatorfolie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545</xdr:row>
          <xdr:rowOff>0</xdr:rowOff>
        </xdr:from>
        <xdr:to>
          <xdr:col>16</xdr:col>
          <xdr:colOff>254000</xdr:colOff>
          <xdr:row>546</xdr:row>
          <xdr:rowOff>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Verwarmingsregeling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546</xdr:row>
          <xdr:rowOff>0</xdr:rowOff>
        </xdr:from>
        <xdr:to>
          <xdr:col>16</xdr:col>
          <xdr:colOff>254000</xdr:colOff>
          <xdr:row>547</xdr:row>
          <xdr:rowOff>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Waterbesparende douche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542</xdr:row>
          <xdr:rowOff>0</xdr:rowOff>
        </xdr:from>
        <xdr:to>
          <xdr:col>16</xdr:col>
          <xdr:colOff>254000</xdr:colOff>
          <xdr:row>543</xdr:row>
          <xdr:rowOff>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Standby-killer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543</xdr:row>
          <xdr:rowOff>0</xdr:rowOff>
        </xdr:from>
        <xdr:to>
          <xdr:col>16</xdr:col>
          <xdr:colOff>254000</xdr:colOff>
          <xdr:row>544</xdr:row>
          <xdr:rowOff>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Tijdschakelklok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544</xdr:row>
          <xdr:rowOff>0</xdr:rowOff>
        </xdr:from>
        <xdr:to>
          <xdr:col>16</xdr:col>
          <xdr:colOff>254000</xdr:colOff>
          <xdr:row>545</xdr:row>
          <xdr:rowOff>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Verlichtingsregeling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547</xdr:row>
          <xdr:rowOff>12700</xdr:rowOff>
        </xdr:from>
        <xdr:to>
          <xdr:col>14</xdr:col>
          <xdr:colOff>139700</xdr:colOff>
          <xdr:row>547</xdr:row>
          <xdr:rowOff>177800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Zoneregeling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548</xdr:row>
          <xdr:rowOff>0</xdr:rowOff>
        </xdr:from>
        <xdr:to>
          <xdr:col>16</xdr:col>
          <xdr:colOff>254000</xdr:colOff>
          <xdr:row>549</xdr:row>
          <xdr:rowOff>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000-00008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Zonwering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68</xdr:row>
          <xdr:rowOff>50800</xdr:rowOff>
        </xdr:from>
        <xdr:to>
          <xdr:col>7</xdr:col>
          <xdr:colOff>774700</xdr:colOff>
          <xdr:row>70</xdr:row>
          <xdr:rowOff>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70</xdr:row>
          <xdr:rowOff>25400</xdr:rowOff>
        </xdr:from>
        <xdr:to>
          <xdr:col>7</xdr:col>
          <xdr:colOff>317500</xdr:colOff>
          <xdr:row>70</xdr:row>
          <xdr:rowOff>177800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71</xdr:row>
          <xdr:rowOff>0</xdr:rowOff>
        </xdr:from>
        <xdr:to>
          <xdr:col>7</xdr:col>
          <xdr:colOff>774700</xdr:colOff>
          <xdr:row>72</xdr:row>
          <xdr:rowOff>12700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75</xdr:row>
          <xdr:rowOff>12700</xdr:rowOff>
        </xdr:from>
        <xdr:to>
          <xdr:col>7</xdr:col>
          <xdr:colOff>596900</xdr:colOff>
          <xdr:row>75</xdr:row>
          <xdr:rowOff>177800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75</xdr:row>
          <xdr:rowOff>177800</xdr:rowOff>
        </xdr:from>
        <xdr:to>
          <xdr:col>7</xdr:col>
          <xdr:colOff>774700</xdr:colOff>
          <xdr:row>77</xdr:row>
          <xdr:rowOff>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76</xdr:row>
          <xdr:rowOff>177800</xdr:rowOff>
        </xdr:from>
        <xdr:to>
          <xdr:col>7</xdr:col>
          <xdr:colOff>774700</xdr:colOff>
          <xdr:row>78</xdr:row>
          <xdr:rowOff>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267</xdr:row>
          <xdr:rowOff>0</xdr:rowOff>
        </xdr:from>
        <xdr:to>
          <xdr:col>7</xdr:col>
          <xdr:colOff>787400</xdr:colOff>
          <xdr:row>267</xdr:row>
          <xdr:rowOff>165100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&lt;50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281</xdr:row>
          <xdr:rowOff>50800</xdr:rowOff>
        </xdr:from>
        <xdr:to>
          <xdr:col>7</xdr:col>
          <xdr:colOff>787400</xdr:colOff>
          <xdr:row>283</xdr:row>
          <xdr:rowOff>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283</xdr:row>
          <xdr:rowOff>25400</xdr:rowOff>
        </xdr:from>
        <xdr:to>
          <xdr:col>7</xdr:col>
          <xdr:colOff>330200</xdr:colOff>
          <xdr:row>283</xdr:row>
          <xdr:rowOff>177800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284</xdr:row>
          <xdr:rowOff>0</xdr:rowOff>
        </xdr:from>
        <xdr:to>
          <xdr:col>7</xdr:col>
          <xdr:colOff>787400</xdr:colOff>
          <xdr:row>285</xdr:row>
          <xdr:rowOff>12700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288</xdr:row>
          <xdr:rowOff>12700</xdr:rowOff>
        </xdr:from>
        <xdr:to>
          <xdr:col>7</xdr:col>
          <xdr:colOff>609600</xdr:colOff>
          <xdr:row>288</xdr:row>
          <xdr:rowOff>177800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288</xdr:row>
          <xdr:rowOff>177800</xdr:rowOff>
        </xdr:from>
        <xdr:to>
          <xdr:col>7</xdr:col>
          <xdr:colOff>787400</xdr:colOff>
          <xdr:row>290</xdr:row>
          <xdr:rowOff>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289</xdr:row>
          <xdr:rowOff>177800</xdr:rowOff>
        </xdr:from>
        <xdr:to>
          <xdr:col>7</xdr:col>
          <xdr:colOff>787400</xdr:colOff>
          <xdr:row>291</xdr:row>
          <xdr:rowOff>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503</xdr:row>
          <xdr:rowOff>12700</xdr:rowOff>
        </xdr:from>
        <xdr:to>
          <xdr:col>8</xdr:col>
          <xdr:colOff>0</xdr:colOff>
          <xdr:row>503</xdr:row>
          <xdr:rowOff>177800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Gevelisolatie 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506</xdr:row>
          <xdr:rowOff>12700</xdr:rowOff>
        </xdr:from>
        <xdr:to>
          <xdr:col>8</xdr:col>
          <xdr:colOff>0</xdr:colOff>
          <xdr:row>506</xdr:row>
          <xdr:rowOff>177800</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000-00009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Deurisolatie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514</xdr:row>
          <xdr:rowOff>12700</xdr:rowOff>
        </xdr:from>
        <xdr:to>
          <xdr:col>9</xdr:col>
          <xdr:colOff>139700</xdr:colOff>
          <xdr:row>514</xdr:row>
          <xdr:rowOff>177800</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000-00009C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Glasisolatie dakramen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512</xdr:row>
          <xdr:rowOff>12700</xdr:rowOff>
        </xdr:from>
        <xdr:to>
          <xdr:col>9</xdr:col>
          <xdr:colOff>139700</xdr:colOff>
          <xdr:row>512</xdr:row>
          <xdr:rowOff>177800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Platdakisolatie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515</xdr:row>
          <xdr:rowOff>12700</xdr:rowOff>
        </xdr:from>
        <xdr:to>
          <xdr:col>9</xdr:col>
          <xdr:colOff>139700</xdr:colOff>
          <xdr:row>515</xdr:row>
          <xdr:rowOff>177800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Schoorsteenafsluiters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523</xdr:row>
          <xdr:rowOff>25400</xdr:rowOff>
        </xdr:from>
        <xdr:to>
          <xdr:col>10</xdr:col>
          <xdr:colOff>25400</xdr:colOff>
          <xdr:row>523</xdr:row>
          <xdr:rowOff>165100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Zoldervloerisolatie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531</xdr:row>
          <xdr:rowOff>25400</xdr:rowOff>
        </xdr:from>
        <xdr:to>
          <xdr:col>13</xdr:col>
          <xdr:colOff>787400</xdr:colOff>
          <xdr:row>532</xdr:row>
          <xdr:rowOff>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PVT-panelen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528</xdr:row>
          <xdr:rowOff>0</xdr:rowOff>
        </xdr:from>
        <xdr:to>
          <xdr:col>7</xdr:col>
          <xdr:colOff>901700</xdr:colOff>
          <xdr:row>529</xdr:row>
          <xdr:rowOff>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Hybride installatie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544</xdr:row>
          <xdr:rowOff>0</xdr:rowOff>
        </xdr:from>
        <xdr:to>
          <xdr:col>10</xdr:col>
          <xdr:colOff>241300</xdr:colOff>
          <xdr:row>545</xdr:row>
          <xdr:rowOff>0</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Douchetimer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711200</xdr:colOff>
          <xdr:row>528</xdr:row>
          <xdr:rowOff>12700</xdr:rowOff>
        </xdr:from>
        <xdr:to>
          <xdr:col>16</xdr:col>
          <xdr:colOff>114300</xdr:colOff>
          <xdr:row>528</xdr:row>
          <xdr:rowOff>177800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CO2-sturing ventilatie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531</xdr:row>
          <xdr:rowOff>12700</xdr:rowOff>
        </xdr:from>
        <xdr:to>
          <xdr:col>8</xdr:col>
          <xdr:colOff>127000</xdr:colOff>
          <xdr:row>531</xdr:row>
          <xdr:rowOff>177800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Warmte/koude-opslag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532</xdr:row>
          <xdr:rowOff>12700</xdr:rowOff>
        </xdr:from>
        <xdr:to>
          <xdr:col>8</xdr:col>
          <xdr:colOff>127000</xdr:colOff>
          <xdr:row>532</xdr:row>
          <xdr:rowOff>177800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LTV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530</xdr:row>
          <xdr:rowOff>0</xdr:rowOff>
        </xdr:from>
        <xdr:to>
          <xdr:col>7</xdr:col>
          <xdr:colOff>825500</xdr:colOff>
          <xdr:row>530</xdr:row>
          <xdr:rowOff>177800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HRE-ketel/WKK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44</xdr:row>
          <xdr:rowOff>50800</xdr:rowOff>
        </xdr:from>
        <xdr:to>
          <xdr:col>10</xdr:col>
          <xdr:colOff>787400</xdr:colOff>
          <xdr:row>46</xdr:row>
          <xdr:rowOff>0</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45</xdr:row>
          <xdr:rowOff>177800</xdr:rowOff>
        </xdr:from>
        <xdr:to>
          <xdr:col>10</xdr:col>
          <xdr:colOff>787400</xdr:colOff>
          <xdr:row>47</xdr:row>
          <xdr:rowOff>0</xdr:rowOff>
        </xdr:to>
        <xdr:sp macro="" textlink="">
          <xdr:nvSpPr>
            <xdr:cNvPr id="3591" name="Check Box 519" hidden="1">
              <a:extLst>
                <a:ext uri="{63B3BB69-23CF-44E3-9099-C40C66FF867C}">
                  <a14:compatExt spid="_x0000_s3591"/>
                </a:ext>
                <a:ext uri="{FF2B5EF4-FFF2-40B4-BE49-F238E27FC236}">
                  <a16:creationId xmlns:a16="http://schemas.microsoft.com/office/drawing/2014/main" id="{00000000-0008-0000-0000-000007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47</xdr:row>
          <xdr:rowOff>177800</xdr:rowOff>
        </xdr:from>
        <xdr:to>
          <xdr:col>10</xdr:col>
          <xdr:colOff>787400</xdr:colOff>
          <xdr:row>49</xdr:row>
          <xdr:rowOff>0</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51</xdr:row>
          <xdr:rowOff>50800</xdr:rowOff>
        </xdr:from>
        <xdr:to>
          <xdr:col>10</xdr:col>
          <xdr:colOff>787400</xdr:colOff>
          <xdr:row>53</xdr:row>
          <xdr:rowOff>0</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Metselwerk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52</xdr:row>
          <xdr:rowOff>177800</xdr:rowOff>
        </xdr:from>
        <xdr:to>
          <xdr:col>10</xdr:col>
          <xdr:colOff>787400</xdr:colOff>
          <xdr:row>54</xdr:row>
          <xdr:rowOff>0</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Pleisterwerk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55</xdr:row>
          <xdr:rowOff>50800</xdr:rowOff>
        </xdr:from>
        <xdr:to>
          <xdr:col>10</xdr:col>
          <xdr:colOff>787400</xdr:colOff>
          <xdr:row>57</xdr:row>
          <xdr:rowOff>0</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56</xdr:row>
          <xdr:rowOff>177800</xdr:rowOff>
        </xdr:from>
        <xdr:to>
          <xdr:col>10</xdr:col>
          <xdr:colOff>787400</xdr:colOff>
          <xdr:row>58</xdr:row>
          <xdr:rowOff>0</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57</xdr:row>
          <xdr:rowOff>177800</xdr:rowOff>
        </xdr:from>
        <xdr:to>
          <xdr:col>10</xdr:col>
          <xdr:colOff>787400</xdr:colOff>
          <xdr:row>59</xdr:row>
          <xdr:rowOff>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53</xdr:row>
          <xdr:rowOff>177800</xdr:rowOff>
        </xdr:from>
        <xdr:to>
          <xdr:col>10</xdr:col>
          <xdr:colOff>787400</xdr:colOff>
          <xdr:row>55</xdr:row>
          <xdr:rowOff>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Anders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46</xdr:row>
          <xdr:rowOff>177800</xdr:rowOff>
        </xdr:from>
        <xdr:to>
          <xdr:col>10</xdr:col>
          <xdr:colOff>787400</xdr:colOff>
          <xdr:row>48</xdr:row>
          <xdr:rowOff>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44</xdr:row>
          <xdr:rowOff>50800</xdr:rowOff>
        </xdr:from>
        <xdr:to>
          <xdr:col>13</xdr:col>
          <xdr:colOff>787400</xdr:colOff>
          <xdr:row>46</xdr:row>
          <xdr:rowOff>0</xdr:rowOff>
        </xdr:to>
        <xdr:sp macro="" textlink="">
          <xdr:nvSpPr>
            <xdr:cNvPr id="3690" name="Check Box 618" hidden="1">
              <a:extLst>
                <a:ext uri="{63B3BB69-23CF-44E3-9099-C40C66FF867C}">
                  <a14:compatExt spid="_x0000_s3690"/>
                </a:ext>
                <a:ext uri="{FF2B5EF4-FFF2-40B4-BE49-F238E27FC236}">
                  <a16:creationId xmlns:a16="http://schemas.microsoft.com/office/drawing/2014/main" id="{00000000-0008-0000-0000-00006A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45</xdr:row>
          <xdr:rowOff>177800</xdr:rowOff>
        </xdr:from>
        <xdr:to>
          <xdr:col>13</xdr:col>
          <xdr:colOff>787400</xdr:colOff>
          <xdr:row>47</xdr:row>
          <xdr:rowOff>0</xdr:rowOff>
        </xdr:to>
        <xdr:sp macro="" textlink="">
          <xdr:nvSpPr>
            <xdr:cNvPr id="3691" name="Check Box 619" hidden="1">
              <a:extLst>
                <a:ext uri="{63B3BB69-23CF-44E3-9099-C40C66FF867C}">
                  <a14:compatExt spid="_x0000_s3691"/>
                </a:ext>
                <a:ext uri="{FF2B5EF4-FFF2-40B4-BE49-F238E27FC236}">
                  <a16:creationId xmlns:a16="http://schemas.microsoft.com/office/drawing/2014/main" id="{00000000-0008-0000-0000-00006B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47</xdr:row>
          <xdr:rowOff>177800</xdr:rowOff>
        </xdr:from>
        <xdr:to>
          <xdr:col>13</xdr:col>
          <xdr:colOff>787400</xdr:colOff>
          <xdr:row>49</xdr:row>
          <xdr:rowOff>0</xdr:rowOff>
        </xdr:to>
        <xdr:sp macro="" textlink="">
          <xdr:nvSpPr>
            <xdr:cNvPr id="3692" name="Check Box 620" hidden="1">
              <a:extLst>
                <a:ext uri="{63B3BB69-23CF-44E3-9099-C40C66FF867C}">
                  <a14:compatExt spid="_x0000_s3692"/>
                </a:ext>
                <a:ext uri="{FF2B5EF4-FFF2-40B4-BE49-F238E27FC236}">
                  <a16:creationId xmlns:a16="http://schemas.microsoft.com/office/drawing/2014/main" id="{00000000-0008-0000-0000-00006C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51</xdr:row>
          <xdr:rowOff>50800</xdr:rowOff>
        </xdr:from>
        <xdr:to>
          <xdr:col>13</xdr:col>
          <xdr:colOff>787400</xdr:colOff>
          <xdr:row>53</xdr:row>
          <xdr:rowOff>0</xdr:rowOff>
        </xdr:to>
        <xdr:sp macro="" textlink="">
          <xdr:nvSpPr>
            <xdr:cNvPr id="3693" name="Check Box 621" hidden="1">
              <a:extLst>
                <a:ext uri="{63B3BB69-23CF-44E3-9099-C40C66FF867C}">
                  <a14:compatExt spid="_x0000_s3693"/>
                </a:ext>
                <a:ext uri="{FF2B5EF4-FFF2-40B4-BE49-F238E27FC236}">
                  <a16:creationId xmlns:a16="http://schemas.microsoft.com/office/drawing/2014/main" id="{00000000-0008-0000-0000-00006D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Metselwerk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52</xdr:row>
          <xdr:rowOff>177800</xdr:rowOff>
        </xdr:from>
        <xdr:to>
          <xdr:col>13</xdr:col>
          <xdr:colOff>787400</xdr:colOff>
          <xdr:row>54</xdr:row>
          <xdr:rowOff>0</xdr:rowOff>
        </xdr:to>
        <xdr:sp macro="" textlink="">
          <xdr:nvSpPr>
            <xdr:cNvPr id="3694" name="Check Box 622" hidden="1">
              <a:extLst>
                <a:ext uri="{63B3BB69-23CF-44E3-9099-C40C66FF867C}">
                  <a14:compatExt spid="_x0000_s3694"/>
                </a:ext>
                <a:ext uri="{FF2B5EF4-FFF2-40B4-BE49-F238E27FC236}">
                  <a16:creationId xmlns:a16="http://schemas.microsoft.com/office/drawing/2014/main" id="{00000000-0008-0000-0000-00006E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Pleisterwerk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55</xdr:row>
          <xdr:rowOff>50800</xdr:rowOff>
        </xdr:from>
        <xdr:to>
          <xdr:col>13</xdr:col>
          <xdr:colOff>787400</xdr:colOff>
          <xdr:row>57</xdr:row>
          <xdr:rowOff>0</xdr:rowOff>
        </xdr:to>
        <xdr:sp macro="" textlink="">
          <xdr:nvSpPr>
            <xdr:cNvPr id="3695" name="Check Box 623" hidden="1">
              <a:extLst>
                <a:ext uri="{63B3BB69-23CF-44E3-9099-C40C66FF867C}">
                  <a14:compatExt spid="_x0000_s3695"/>
                </a:ext>
                <a:ext uri="{FF2B5EF4-FFF2-40B4-BE49-F238E27FC236}">
                  <a16:creationId xmlns:a16="http://schemas.microsoft.com/office/drawing/2014/main" id="{00000000-0008-0000-0000-00006F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56</xdr:row>
          <xdr:rowOff>177800</xdr:rowOff>
        </xdr:from>
        <xdr:to>
          <xdr:col>13</xdr:col>
          <xdr:colOff>787400</xdr:colOff>
          <xdr:row>58</xdr:row>
          <xdr:rowOff>0</xdr:rowOff>
        </xdr:to>
        <xdr:sp macro="" textlink="">
          <xdr:nvSpPr>
            <xdr:cNvPr id="3696" name="Check Box 624" hidden="1">
              <a:extLst>
                <a:ext uri="{63B3BB69-23CF-44E3-9099-C40C66FF867C}">
                  <a14:compatExt spid="_x0000_s3696"/>
                </a:ext>
                <a:ext uri="{FF2B5EF4-FFF2-40B4-BE49-F238E27FC236}">
                  <a16:creationId xmlns:a16="http://schemas.microsoft.com/office/drawing/2014/main" id="{00000000-0008-0000-0000-000070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57</xdr:row>
          <xdr:rowOff>177800</xdr:rowOff>
        </xdr:from>
        <xdr:to>
          <xdr:col>13</xdr:col>
          <xdr:colOff>787400</xdr:colOff>
          <xdr:row>59</xdr:row>
          <xdr:rowOff>0</xdr:rowOff>
        </xdr:to>
        <xdr:sp macro="" textlink="">
          <xdr:nvSpPr>
            <xdr:cNvPr id="3697" name="Check Box 625" hidden="1">
              <a:extLst>
                <a:ext uri="{63B3BB69-23CF-44E3-9099-C40C66FF867C}">
                  <a14:compatExt spid="_x0000_s3697"/>
                </a:ext>
                <a:ext uri="{FF2B5EF4-FFF2-40B4-BE49-F238E27FC236}">
                  <a16:creationId xmlns:a16="http://schemas.microsoft.com/office/drawing/2014/main" id="{00000000-0008-0000-0000-000071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53</xdr:row>
          <xdr:rowOff>177800</xdr:rowOff>
        </xdr:from>
        <xdr:to>
          <xdr:col>13</xdr:col>
          <xdr:colOff>787400</xdr:colOff>
          <xdr:row>55</xdr:row>
          <xdr:rowOff>0</xdr:rowOff>
        </xdr:to>
        <xdr:sp macro="" textlink="">
          <xdr:nvSpPr>
            <xdr:cNvPr id="3698" name="Check Box 626" hidden="1">
              <a:extLst>
                <a:ext uri="{63B3BB69-23CF-44E3-9099-C40C66FF867C}">
                  <a14:compatExt spid="_x0000_s3698"/>
                </a:ext>
                <a:ext uri="{FF2B5EF4-FFF2-40B4-BE49-F238E27FC236}">
                  <a16:creationId xmlns:a16="http://schemas.microsoft.com/office/drawing/2014/main" id="{00000000-0008-0000-0000-000072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Anders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46</xdr:row>
          <xdr:rowOff>177800</xdr:rowOff>
        </xdr:from>
        <xdr:to>
          <xdr:col>13</xdr:col>
          <xdr:colOff>787400</xdr:colOff>
          <xdr:row>48</xdr:row>
          <xdr:rowOff>0</xdr:rowOff>
        </xdr:to>
        <xdr:sp macro="" textlink="">
          <xdr:nvSpPr>
            <xdr:cNvPr id="3699" name="Check Box 627" hidden="1">
              <a:extLst>
                <a:ext uri="{63B3BB69-23CF-44E3-9099-C40C66FF867C}">
                  <a14:compatExt spid="_x0000_s3699"/>
                </a:ext>
                <a:ext uri="{FF2B5EF4-FFF2-40B4-BE49-F238E27FC236}">
                  <a16:creationId xmlns:a16="http://schemas.microsoft.com/office/drawing/2014/main" id="{00000000-0008-0000-0000-000073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44</xdr:row>
          <xdr:rowOff>50800</xdr:rowOff>
        </xdr:from>
        <xdr:to>
          <xdr:col>16</xdr:col>
          <xdr:colOff>787400</xdr:colOff>
          <xdr:row>46</xdr:row>
          <xdr:rowOff>0</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45</xdr:row>
          <xdr:rowOff>177800</xdr:rowOff>
        </xdr:from>
        <xdr:to>
          <xdr:col>16</xdr:col>
          <xdr:colOff>787400</xdr:colOff>
          <xdr:row>47</xdr:row>
          <xdr:rowOff>0</xdr:rowOff>
        </xdr:to>
        <xdr:sp macro="" textlink="">
          <xdr:nvSpPr>
            <xdr:cNvPr id="3701" name="Check Box 629" hidden="1">
              <a:extLst>
                <a:ext uri="{63B3BB69-23CF-44E3-9099-C40C66FF867C}">
                  <a14:compatExt spid="_x0000_s3701"/>
                </a:ext>
                <a:ext uri="{FF2B5EF4-FFF2-40B4-BE49-F238E27FC236}">
                  <a16:creationId xmlns:a16="http://schemas.microsoft.com/office/drawing/2014/main" id="{00000000-0008-0000-0000-000075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47</xdr:row>
          <xdr:rowOff>177800</xdr:rowOff>
        </xdr:from>
        <xdr:to>
          <xdr:col>16</xdr:col>
          <xdr:colOff>787400</xdr:colOff>
          <xdr:row>49</xdr:row>
          <xdr:rowOff>0</xdr:rowOff>
        </xdr:to>
        <xdr:sp macro="" textlink="">
          <xdr:nvSpPr>
            <xdr:cNvPr id="3702" name="Check Box 630"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51</xdr:row>
          <xdr:rowOff>50800</xdr:rowOff>
        </xdr:from>
        <xdr:to>
          <xdr:col>16</xdr:col>
          <xdr:colOff>787400</xdr:colOff>
          <xdr:row>53</xdr:row>
          <xdr:rowOff>0</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Metselwerk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52</xdr:row>
          <xdr:rowOff>177800</xdr:rowOff>
        </xdr:from>
        <xdr:to>
          <xdr:col>16</xdr:col>
          <xdr:colOff>787400</xdr:colOff>
          <xdr:row>54</xdr:row>
          <xdr:rowOff>0</xdr:rowOff>
        </xdr:to>
        <xdr:sp macro="" textlink="">
          <xdr:nvSpPr>
            <xdr:cNvPr id="3704" name="Check Box 632" hidden="1">
              <a:extLst>
                <a:ext uri="{63B3BB69-23CF-44E3-9099-C40C66FF867C}">
                  <a14:compatExt spid="_x0000_s3704"/>
                </a:ext>
                <a:ext uri="{FF2B5EF4-FFF2-40B4-BE49-F238E27FC236}">
                  <a16:creationId xmlns:a16="http://schemas.microsoft.com/office/drawing/2014/main" id="{00000000-0008-0000-0000-000078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Pleisterwerk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55</xdr:row>
          <xdr:rowOff>50800</xdr:rowOff>
        </xdr:from>
        <xdr:to>
          <xdr:col>16</xdr:col>
          <xdr:colOff>787400</xdr:colOff>
          <xdr:row>57</xdr:row>
          <xdr:rowOff>0</xdr:rowOff>
        </xdr:to>
        <xdr:sp macro="" textlink="">
          <xdr:nvSpPr>
            <xdr:cNvPr id="3705" name="Check Box 633" hidden="1">
              <a:extLst>
                <a:ext uri="{63B3BB69-23CF-44E3-9099-C40C66FF867C}">
                  <a14:compatExt spid="_x0000_s3705"/>
                </a:ext>
                <a:ext uri="{FF2B5EF4-FFF2-40B4-BE49-F238E27FC236}">
                  <a16:creationId xmlns:a16="http://schemas.microsoft.com/office/drawing/2014/main" id="{00000000-0008-0000-0000-000079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56</xdr:row>
          <xdr:rowOff>177800</xdr:rowOff>
        </xdr:from>
        <xdr:to>
          <xdr:col>16</xdr:col>
          <xdr:colOff>787400</xdr:colOff>
          <xdr:row>58</xdr:row>
          <xdr:rowOff>0</xdr:rowOff>
        </xdr:to>
        <xdr:sp macro="" textlink="">
          <xdr:nvSpPr>
            <xdr:cNvPr id="3706" name="Check Box 634" hidden="1">
              <a:extLst>
                <a:ext uri="{63B3BB69-23CF-44E3-9099-C40C66FF867C}">
                  <a14:compatExt spid="_x0000_s3706"/>
                </a:ext>
                <a:ext uri="{FF2B5EF4-FFF2-40B4-BE49-F238E27FC236}">
                  <a16:creationId xmlns:a16="http://schemas.microsoft.com/office/drawing/2014/main" id="{00000000-0008-0000-0000-00007A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57</xdr:row>
          <xdr:rowOff>177800</xdr:rowOff>
        </xdr:from>
        <xdr:to>
          <xdr:col>16</xdr:col>
          <xdr:colOff>787400</xdr:colOff>
          <xdr:row>59</xdr:row>
          <xdr:rowOff>0</xdr:rowOff>
        </xdr:to>
        <xdr:sp macro="" textlink="">
          <xdr:nvSpPr>
            <xdr:cNvPr id="3707" name="Check Box 635" hidden="1">
              <a:extLst>
                <a:ext uri="{63B3BB69-23CF-44E3-9099-C40C66FF867C}">
                  <a14:compatExt spid="_x0000_s3707"/>
                </a:ext>
                <a:ext uri="{FF2B5EF4-FFF2-40B4-BE49-F238E27FC236}">
                  <a16:creationId xmlns:a16="http://schemas.microsoft.com/office/drawing/2014/main" id="{00000000-0008-0000-0000-00007B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53</xdr:row>
          <xdr:rowOff>177800</xdr:rowOff>
        </xdr:from>
        <xdr:to>
          <xdr:col>16</xdr:col>
          <xdr:colOff>787400</xdr:colOff>
          <xdr:row>55</xdr:row>
          <xdr:rowOff>0</xdr:rowOff>
        </xdr:to>
        <xdr:sp macro="" textlink="">
          <xdr:nvSpPr>
            <xdr:cNvPr id="3708" name="Check Box 636" hidden="1">
              <a:extLst>
                <a:ext uri="{63B3BB69-23CF-44E3-9099-C40C66FF867C}">
                  <a14:compatExt spid="_x0000_s3708"/>
                </a:ext>
                <a:ext uri="{FF2B5EF4-FFF2-40B4-BE49-F238E27FC236}">
                  <a16:creationId xmlns:a16="http://schemas.microsoft.com/office/drawing/2014/main" id="{00000000-0008-0000-0000-00007C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Anders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46</xdr:row>
          <xdr:rowOff>177800</xdr:rowOff>
        </xdr:from>
        <xdr:to>
          <xdr:col>16</xdr:col>
          <xdr:colOff>787400</xdr:colOff>
          <xdr:row>48</xdr:row>
          <xdr:rowOff>0</xdr:rowOff>
        </xdr:to>
        <xdr:sp macro="" textlink="">
          <xdr:nvSpPr>
            <xdr:cNvPr id="3709" name="Check Box 637" hidden="1">
              <a:extLst>
                <a:ext uri="{63B3BB69-23CF-44E3-9099-C40C66FF867C}">
                  <a14:compatExt spid="_x0000_s3709"/>
                </a:ext>
                <a:ext uri="{FF2B5EF4-FFF2-40B4-BE49-F238E27FC236}">
                  <a16:creationId xmlns:a16="http://schemas.microsoft.com/office/drawing/2014/main" id="{00000000-0008-0000-0000-00007D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45</xdr:row>
          <xdr:rowOff>177800</xdr:rowOff>
        </xdr:from>
        <xdr:to>
          <xdr:col>19</xdr:col>
          <xdr:colOff>787400</xdr:colOff>
          <xdr:row>47</xdr:row>
          <xdr:rowOff>0</xdr:rowOff>
        </xdr:to>
        <xdr:sp macro="" textlink="">
          <xdr:nvSpPr>
            <xdr:cNvPr id="3711" name="Check Box 639" hidden="1">
              <a:extLst>
                <a:ext uri="{63B3BB69-23CF-44E3-9099-C40C66FF867C}">
                  <a14:compatExt spid="_x0000_s3711"/>
                </a:ext>
                <a:ext uri="{FF2B5EF4-FFF2-40B4-BE49-F238E27FC236}">
                  <a16:creationId xmlns:a16="http://schemas.microsoft.com/office/drawing/2014/main" id="{00000000-0008-0000-0000-00007F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47</xdr:row>
          <xdr:rowOff>177800</xdr:rowOff>
        </xdr:from>
        <xdr:to>
          <xdr:col>19</xdr:col>
          <xdr:colOff>787400</xdr:colOff>
          <xdr:row>49</xdr:row>
          <xdr:rowOff>0</xdr:rowOff>
        </xdr:to>
        <xdr:sp macro="" textlink="">
          <xdr:nvSpPr>
            <xdr:cNvPr id="3712" name="Check Box 640" hidden="1">
              <a:extLst>
                <a:ext uri="{63B3BB69-23CF-44E3-9099-C40C66FF867C}">
                  <a14:compatExt spid="_x0000_s3712"/>
                </a:ext>
                <a:ext uri="{FF2B5EF4-FFF2-40B4-BE49-F238E27FC236}">
                  <a16:creationId xmlns:a16="http://schemas.microsoft.com/office/drawing/2014/main" id="{00000000-0008-0000-0000-000080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51</xdr:row>
          <xdr:rowOff>50800</xdr:rowOff>
        </xdr:from>
        <xdr:to>
          <xdr:col>19</xdr:col>
          <xdr:colOff>787400</xdr:colOff>
          <xdr:row>53</xdr:row>
          <xdr:rowOff>0</xdr:rowOff>
        </xdr:to>
        <xdr:sp macro="" textlink="">
          <xdr:nvSpPr>
            <xdr:cNvPr id="3713" name="Check Box 641" hidden="1">
              <a:extLst>
                <a:ext uri="{63B3BB69-23CF-44E3-9099-C40C66FF867C}">
                  <a14:compatExt spid="_x0000_s3713"/>
                </a:ext>
                <a:ext uri="{FF2B5EF4-FFF2-40B4-BE49-F238E27FC236}">
                  <a16:creationId xmlns:a16="http://schemas.microsoft.com/office/drawing/2014/main" id="{00000000-0008-0000-0000-000081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Metselwerk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52</xdr:row>
          <xdr:rowOff>177800</xdr:rowOff>
        </xdr:from>
        <xdr:to>
          <xdr:col>19</xdr:col>
          <xdr:colOff>787400</xdr:colOff>
          <xdr:row>54</xdr:row>
          <xdr:rowOff>0</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Pleisterwerk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55</xdr:row>
          <xdr:rowOff>50800</xdr:rowOff>
        </xdr:from>
        <xdr:to>
          <xdr:col>19</xdr:col>
          <xdr:colOff>787400</xdr:colOff>
          <xdr:row>57</xdr:row>
          <xdr:rowOff>0</xdr:rowOff>
        </xdr:to>
        <xdr:sp macro="" textlink="">
          <xdr:nvSpPr>
            <xdr:cNvPr id="3715" name="Check Box 643" hidden="1">
              <a:extLst>
                <a:ext uri="{63B3BB69-23CF-44E3-9099-C40C66FF867C}">
                  <a14:compatExt spid="_x0000_s3715"/>
                </a:ext>
                <a:ext uri="{FF2B5EF4-FFF2-40B4-BE49-F238E27FC236}">
                  <a16:creationId xmlns:a16="http://schemas.microsoft.com/office/drawing/2014/main" id="{00000000-0008-0000-0000-000083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56</xdr:row>
          <xdr:rowOff>177800</xdr:rowOff>
        </xdr:from>
        <xdr:to>
          <xdr:col>19</xdr:col>
          <xdr:colOff>787400</xdr:colOff>
          <xdr:row>58</xdr:row>
          <xdr:rowOff>0</xdr:rowOff>
        </xdr:to>
        <xdr:sp macro="" textlink="">
          <xdr:nvSpPr>
            <xdr:cNvPr id="3716" name="Check Box 644" hidden="1">
              <a:extLst>
                <a:ext uri="{63B3BB69-23CF-44E3-9099-C40C66FF867C}">
                  <a14:compatExt spid="_x0000_s3716"/>
                </a:ext>
                <a:ext uri="{FF2B5EF4-FFF2-40B4-BE49-F238E27FC236}">
                  <a16:creationId xmlns:a16="http://schemas.microsoft.com/office/drawing/2014/main" id="{00000000-0008-0000-0000-000084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57</xdr:row>
          <xdr:rowOff>177800</xdr:rowOff>
        </xdr:from>
        <xdr:to>
          <xdr:col>19</xdr:col>
          <xdr:colOff>787400</xdr:colOff>
          <xdr:row>59</xdr:row>
          <xdr:rowOff>0</xdr:rowOff>
        </xdr:to>
        <xdr:sp macro="" textlink="">
          <xdr:nvSpPr>
            <xdr:cNvPr id="3717" name="Check Box 645"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53</xdr:row>
          <xdr:rowOff>177800</xdr:rowOff>
        </xdr:from>
        <xdr:to>
          <xdr:col>19</xdr:col>
          <xdr:colOff>787400</xdr:colOff>
          <xdr:row>55</xdr:row>
          <xdr:rowOff>0</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Anders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46</xdr:row>
          <xdr:rowOff>177800</xdr:rowOff>
        </xdr:from>
        <xdr:to>
          <xdr:col>19</xdr:col>
          <xdr:colOff>787400</xdr:colOff>
          <xdr:row>48</xdr:row>
          <xdr:rowOff>0</xdr:rowOff>
        </xdr:to>
        <xdr:sp macro="" textlink="">
          <xdr:nvSpPr>
            <xdr:cNvPr id="3719" name="Check Box 647" hidden="1">
              <a:extLst>
                <a:ext uri="{63B3BB69-23CF-44E3-9099-C40C66FF867C}">
                  <a14:compatExt spid="_x0000_s3719"/>
                </a:ext>
                <a:ext uri="{FF2B5EF4-FFF2-40B4-BE49-F238E27FC236}">
                  <a16:creationId xmlns:a16="http://schemas.microsoft.com/office/drawing/2014/main" id="{00000000-0008-0000-0000-000087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45</xdr:row>
          <xdr:rowOff>177800</xdr:rowOff>
        </xdr:from>
        <xdr:to>
          <xdr:col>22</xdr:col>
          <xdr:colOff>787400</xdr:colOff>
          <xdr:row>47</xdr:row>
          <xdr:rowOff>0</xdr:rowOff>
        </xdr:to>
        <xdr:sp macro="" textlink="">
          <xdr:nvSpPr>
            <xdr:cNvPr id="3721" name="Check Box 649" hidden="1">
              <a:extLst>
                <a:ext uri="{63B3BB69-23CF-44E3-9099-C40C66FF867C}">
                  <a14:compatExt spid="_x0000_s3721"/>
                </a:ext>
                <a:ext uri="{FF2B5EF4-FFF2-40B4-BE49-F238E27FC236}">
                  <a16:creationId xmlns:a16="http://schemas.microsoft.com/office/drawing/2014/main" id="{00000000-0008-0000-0000-000089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47</xdr:row>
          <xdr:rowOff>177800</xdr:rowOff>
        </xdr:from>
        <xdr:to>
          <xdr:col>22</xdr:col>
          <xdr:colOff>787400</xdr:colOff>
          <xdr:row>49</xdr:row>
          <xdr:rowOff>0</xdr:rowOff>
        </xdr:to>
        <xdr:sp macro="" textlink="">
          <xdr:nvSpPr>
            <xdr:cNvPr id="3722" name="Check Box 650"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51</xdr:row>
          <xdr:rowOff>50800</xdr:rowOff>
        </xdr:from>
        <xdr:to>
          <xdr:col>22</xdr:col>
          <xdr:colOff>787400</xdr:colOff>
          <xdr:row>53</xdr:row>
          <xdr:rowOff>0</xdr:rowOff>
        </xdr:to>
        <xdr:sp macro="" textlink="">
          <xdr:nvSpPr>
            <xdr:cNvPr id="3723" name="Check Box 651" hidden="1">
              <a:extLst>
                <a:ext uri="{63B3BB69-23CF-44E3-9099-C40C66FF867C}">
                  <a14:compatExt spid="_x0000_s3723"/>
                </a:ext>
                <a:ext uri="{FF2B5EF4-FFF2-40B4-BE49-F238E27FC236}">
                  <a16:creationId xmlns:a16="http://schemas.microsoft.com/office/drawing/2014/main" id="{00000000-0008-0000-0000-00008B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Metselwerk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52</xdr:row>
          <xdr:rowOff>177800</xdr:rowOff>
        </xdr:from>
        <xdr:to>
          <xdr:col>22</xdr:col>
          <xdr:colOff>787400</xdr:colOff>
          <xdr:row>54</xdr:row>
          <xdr:rowOff>0</xdr:rowOff>
        </xdr:to>
        <xdr:sp macro="" textlink="">
          <xdr:nvSpPr>
            <xdr:cNvPr id="3724" name="Check Box 652" hidden="1">
              <a:extLst>
                <a:ext uri="{63B3BB69-23CF-44E3-9099-C40C66FF867C}">
                  <a14:compatExt spid="_x0000_s3724"/>
                </a:ext>
                <a:ext uri="{FF2B5EF4-FFF2-40B4-BE49-F238E27FC236}">
                  <a16:creationId xmlns:a16="http://schemas.microsoft.com/office/drawing/2014/main" id="{00000000-0008-0000-0000-00008C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Pleisterwerk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55</xdr:row>
          <xdr:rowOff>50800</xdr:rowOff>
        </xdr:from>
        <xdr:to>
          <xdr:col>22</xdr:col>
          <xdr:colOff>787400</xdr:colOff>
          <xdr:row>57</xdr:row>
          <xdr:rowOff>0</xdr:rowOff>
        </xdr:to>
        <xdr:sp macro="" textlink="">
          <xdr:nvSpPr>
            <xdr:cNvPr id="3725" name="Check Box 653" hidden="1">
              <a:extLst>
                <a:ext uri="{63B3BB69-23CF-44E3-9099-C40C66FF867C}">
                  <a14:compatExt spid="_x0000_s3725"/>
                </a:ext>
                <a:ext uri="{FF2B5EF4-FFF2-40B4-BE49-F238E27FC236}">
                  <a16:creationId xmlns:a16="http://schemas.microsoft.com/office/drawing/2014/main" id="{00000000-0008-0000-0000-00008D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56</xdr:row>
          <xdr:rowOff>177800</xdr:rowOff>
        </xdr:from>
        <xdr:to>
          <xdr:col>22</xdr:col>
          <xdr:colOff>787400</xdr:colOff>
          <xdr:row>58</xdr:row>
          <xdr:rowOff>0</xdr:rowOff>
        </xdr:to>
        <xdr:sp macro="" textlink="">
          <xdr:nvSpPr>
            <xdr:cNvPr id="3726" name="Check Box 654" hidden="1">
              <a:extLst>
                <a:ext uri="{63B3BB69-23CF-44E3-9099-C40C66FF867C}">
                  <a14:compatExt spid="_x0000_s3726"/>
                </a:ext>
                <a:ext uri="{FF2B5EF4-FFF2-40B4-BE49-F238E27FC236}">
                  <a16:creationId xmlns:a16="http://schemas.microsoft.com/office/drawing/2014/main" id="{00000000-0008-0000-0000-00008E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57</xdr:row>
          <xdr:rowOff>177800</xdr:rowOff>
        </xdr:from>
        <xdr:to>
          <xdr:col>22</xdr:col>
          <xdr:colOff>787400</xdr:colOff>
          <xdr:row>59</xdr:row>
          <xdr:rowOff>0</xdr:rowOff>
        </xdr:to>
        <xdr:sp macro="" textlink="">
          <xdr:nvSpPr>
            <xdr:cNvPr id="3727" name="Check Box 655" hidden="1">
              <a:extLst>
                <a:ext uri="{63B3BB69-23CF-44E3-9099-C40C66FF867C}">
                  <a14:compatExt spid="_x0000_s3727"/>
                </a:ext>
                <a:ext uri="{FF2B5EF4-FFF2-40B4-BE49-F238E27FC236}">
                  <a16:creationId xmlns:a16="http://schemas.microsoft.com/office/drawing/2014/main" id="{00000000-0008-0000-0000-00008F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53</xdr:row>
          <xdr:rowOff>177800</xdr:rowOff>
        </xdr:from>
        <xdr:to>
          <xdr:col>22</xdr:col>
          <xdr:colOff>787400</xdr:colOff>
          <xdr:row>55</xdr:row>
          <xdr:rowOff>0</xdr:rowOff>
        </xdr:to>
        <xdr:sp macro="" textlink="">
          <xdr:nvSpPr>
            <xdr:cNvPr id="3728" name="Check Box 656" hidden="1">
              <a:extLst>
                <a:ext uri="{63B3BB69-23CF-44E3-9099-C40C66FF867C}">
                  <a14:compatExt spid="_x0000_s3728"/>
                </a:ext>
                <a:ext uri="{FF2B5EF4-FFF2-40B4-BE49-F238E27FC236}">
                  <a16:creationId xmlns:a16="http://schemas.microsoft.com/office/drawing/2014/main" id="{00000000-0008-0000-0000-000090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Anders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46</xdr:row>
          <xdr:rowOff>177800</xdr:rowOff>
        </xdr:from>
        <xdr:to>
          <xdr:col>22</xdr:col>
          <xdr:colOff>787400</xdr:colOff>
          <xdr:row>48</xdr:row>
          <xdr:rowOff>0</xdr:rowOff>
        </xdr:to>
        <xdr:sp macro="" textlink="">
          <xdr:nvSpPr>
            <xdr:cNvPr id="3729" name="Check Box 657" hidden="1">
              <a:extLst>
                <a:ext uri="{63B3BB69-23CF-44E3-9099-C40C66FF867C}">
                  <a14:compatExt spid="_x0000_s3729"/>
                </a:ext>
                <a:ext uri="{FF2B5EF4-FFF2-40B4-BE49-F238E27FC236}">
                  <a16:creationId xmlns:a16="http://schemas.microsoft.com/office/drawing/2014/main" id="{00000000-0008-0000-0000-000091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68</xdr:row>
          <xdr:rowOff>50800</xdr:rowOff>
        </xdr:from>
        <xdr:to>
          <xdr:col>10</xdr:col>
          <xdr:colOff>774700</xdr:colOff>
          <xdr:row>70</xdr:row>
          <xdr:rowOff>0</xdr:rowOff>
        </xdr:to>
        <xdr:sp macro="" textlink="">
          <xdr:nvSpPr>
            <xdr:cNvPr id="3730" name="Check Box 658" hidden="1">
              <a:extLst>
                <a:ext uri="{63B3BB69-23CF-44E3-9099-C40C66FF867C}">
                  <a14:compatExt spid="_x0000_s3730"/>
                </a:ext>
                <a:ext uri="{FF2B5EF4-FFF2-40B4-BE49-F238E27FC236}">
                  <a16:creationId xmlns:a16="http://schemas.microsoft.com/office/drawing/2014/main" id="{00000000-0008-0000-0000-000092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70</xdr:row>
          <xdr:rowOff>25400</xdr:rowOff>
        </xdr:from>
        <xdr:to>
          <xdr:col>10</xdr:col>
          <xdr:colOff>317500</xdr:colOff>
          <xdr:row>70</xdr:row>
          <xdr:rowOff>177800</xdr:rowOff>
        </xdr:to>
        <xdr:sp macro="" textlink="">
          <xdr:nvSpPr>
            <xdr:cNvPr id="3731" name="Check Box 659" hidden="1">
              <a:extLst>
                <a:ext uri="{63B3BB69-23CF-44E3-9099-C40C66FF867C}">
                  <a14:compatExt spid="_x0000_s3731"/>
                </a:ext>
                <a:ext uri="{FF2B5EF4-FFF2-40B4-BE49-F238E27FC236}">
                  <a16:creationId xmlns:a16="http://schemas.microsoft.com/office/drawing/2014/main" id="{00000000-0008-0000-0000-000093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71</xdr:row>
          <xdr:rowOff>0</xdr:rowOff>
        </xdr:from>
        <xdr:to>
          <xdr:col>10</xdr:col>
          <xdr:colOff>774700</xdr:colOff>
          <xdr:row>72</xdr:row>
          <xdr:rowOff>12700</xdr:rowOff>
        </xdr:to>
        <xdr:sp macro="" textlink="">
          <xdr:nvSpPr>
            <xdr:cNvPr id="3732" name="Check Box 660" hidden="1">
              <a:extLst>
                <a:ext uri="{63B3BB69-23CF-44E3-9099-C40C66FF867C}">
                  <a14:compatExt spid="_x0000_s3732"/>
                </a:ext>
                <a:ext uri="{FF2B5EF4-FFF2-40B4-BE49-F238E27FC236}">
                  <a16:creationId xmlns:a16="http://schemas.microsoft.com/office/drawing/2014/main" id="{00000000-0008-0000-0000-000094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75</xdr:row>
          <xdr:rowOff>12700</xdr:rowOff>
        </xdr:from>
        <xdr:to>
          <xdr:col>10</xdr:col>
          <xdr:colOff>596900</xdr:colOff>
          <xdr:row>75</xdr:row>
          <xdr:rowOff>177800</xdr:rowOff>
        </xdr:to>
        <xdr:sp macro="" textlink="">
          <xdr:nvSpPr>
            <xdr:cNvPr id="3733" name="Check Box 661" hidden="1">
              <a:extLst>
                <a:ext uri="{63B3BB69-23CF-44E3-9099-C40C66FF867C}">
                  <a14:compatExt spid="_x0000_s3733"/>
                </a:ext>
                <a:ext uri="{FF2B5EF4-FFF2-40B4-BE49-F238E27FC236}">
                  <a16:creationId xmlns:a16="http://schemas.microsoft.com/office/drawing/2014/main" id="{00000000-0008-0000-0000-000095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75</xdr:row>
          <xdr:rowOff>177800</xdr:rowOff>
        </xdr:from>
        <xdr:to>
          <xdr:col>10</xdr:col>
          <xdr:colOff>774700</xdr:colOff>
          <xdr:row>77</xdr:row>
          <xdr:rowOff>0</xdr:rowOff>
        </xdr:to>
        <xdr:sp macro="" textlink="">
          <xdr:nvSpPr>
            <xdr:cNvPr id="3734" name="Check Box 662" hidden="1">
              <a:extLst>
                <a:ext uri="{63B3BB69-23CF-44E3-9099-C40C66FF867C}">
                  <a14:compatExt spid="_x0000_s3734"/>
                </a:ext>
                <a:ext uri="{FF2B5EF4-FFF2-40B4-BE49-F238E27FC236}">
                  <a16:creationId xmlns:a16="http://schemas.microsoft.com/office/drawing/2014/main" id="{00000000-0008-0000-0000-000096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76</xdr:row>
          <xdr:rowOff>177800</xdr:rowOff>
        </xdr:from>
        <xdr:to>
          <xdr:col>10</xdr:col>
          <xdr:colOff>774700</xdr:colOff>
          <xdr:row>78</xdr:row>
          <xdr:rowOff>0</xdr:rowOff>
        </xdr:to>
        <xdr:sp macro="" textlink="">
          <xdr:nvSpPr>
            <xdr:cNvPr id="3735" name="Check Box 663" hidden="1">
              <a:extLst>
                <a:ext uri="{63B3BB69-23CF-44E3-9099-C40C66FF867C}">
                  <a14:compatExt spid="_x0000_s3735"/>
                </a:ext>
                <a:ext uri="{FF2B5EF4-FFF2-40B4-BE49-F238E27FC236}">
                  <a16:creationId xmlns:a16="http://schemas.microsoft.com/office/drawing/2014/main" id="{00000000-0008-0000-0000-000097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68</xdr:row>
          <xdr:rowOff>50800</xdr:rowOff>
        </xdr:from>
        <xdr:to>
          <xdr:col>13</xdr:col>
          <xdr:colOff>774700</xdr:colOff>
          <xdr:row>70</xdr:row>
          <xdr:rowOff>0</xdr:rowOff>
        </xdr:to>
        <xdr:sp macro="" textlink="">
          <xdr:nvSpPr>
            <xdr:cNvPr id="3736" name="Check Box 664" hidden="1">
              <a:extLst>
                <a:ext uri="{63B3BB69-23CF-44E3-9099-C40C66FF867C}">
                  <a14:compatExt spid="_x0000_s3736"/>
                </a:ext>
                <a:ext uri="{FF2B5EF4-FFF2-40B4-BE49-F238E27FC236}">
                  <a16:creationId xmlns:a16="http://schemas.microsoft.com/office/drawing/2014/main" id="{00000000-0008-0000-0000-000098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70</xdr:row>
          <xdr:rowOff>25400</xdr:rowOff>
        </xdr:from>
        <xdr:to>
          <xdr:col>13</xdr:col>
          <xdr:colOff>317500</xdr:colOff>
          <xdr:row>70</xdr:row>
          <xdr:rowOff>177800</xdr:rowOff>
        </xdr:to>
        <xdr:sp macro="" textlink="">
          <xdr:nvSpPr>
            <xdr:cNvPr id="3737" name="Check Box 665" hidden="1">
              <a:extLst>
                <a:ext uri="{63B3BB69-23CF-44E3-9099-C40C66FF867C}">
                  <a14:compatExt spid="_x0000_s3737"/>
                </a:ext>
                <a:ext uri="{FF2B5EF4-FFF2-40B4-BE49-F238E27FC236}">
                  <a16:creationId xmlns:a16="http://schemas.microsoft.com/office/drawing/2014/main" id="{00000000-0008-0000-0000-000099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71</xdr:row>
          <xdr:rowOff>0</xdr:rowOff>
        </xdr:from>
        <xdr:to>
          <xdr:col>13</xdr:col>
          <xdr:colOff>774700</xdr:colOff>
          <xdr:row>72</xdr:row>
          <xdr:rowOff>12700</xdr:rowOff>
        </xdr:to>
        <xdr:sp macro="" textlink="">
          <xdr:nvSpPr>
            <xdr:cNvPr id="3738" name="Check Box 666" hidden="1">
              <a:extLst>
                <a:ext uri="{63B3BB69-23CF-44E3-9099-C40C66FF867C}">
                  <a14:compatExt spid="_x0000_s3738"/>
                </a:ext>
                <a:ext uri="{FF2B5EF4-FFF2-40B4-BE49-F238E27FC236}">
                  <a16:creationId xmlns:a16="http://schemas.microsoft.com/office/drawing/2014/main" id="{00000000-0008-0000-0000-00009A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75</xdr:row>
          <xdr:rowOff>12700</xdr:rowOff>
        </xdr:from>
        <xdr:to>
          <xdr:col>13</xdr:col>
          <xdr:colOff>596900</xdr:colOff>
          <xdr:row>75</xdr:row>
          <xdr:rowOff>177800</xdr:rowOff>
        </xdr:to>
        <xdr:sp macro="" textlink="">
          <xdr:nvSpPr>
            <xdr:cNvPr id="3739" name="Check Box 667" hidden="1">
              <a:extLst>
                <a:ext uri="{63B3BB69-23CF-44E3-9099-C40C66FF867C}">
                  <a14:compatExt spid="_x0000_s3739"/>
                </a:ext>
                <a:ext uri="{FF2B5EF4-FFF2-40B4-BE49-F238E27FC236}">
                  <a16:creationId xmlns:a16="http://schemas.microsoft.com/office/drawing/2014/main" id="{00000000-0008-0000-0000-00009B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75</xdr:row>
          <xdr:rowOff>177800</xdr:rowOff>
        </xdr:from>
        <xdr:to>
          <xdr:col>13</xdr:col>
          <xdr:colOff>774700</xdr:colOff>
          <xdr:row>77</xdr:row>
          <xdr:rowOff>0</xdr:rowOff>
        </xdr:to>
        <xdr:sp macro="" textlink="">
          <xdr:nvSpPr>
            <xdr:cNvPr id="3740" name="Check Box 668" hidden="1">
              <a:extLst>
                <a:ext uri="{63B3BB69-23CF-44E3-9099-C40C66FF867C}">
                  <a14:compatExt spid="_x0000_s3740"/>
                </a:ext>
                <a:ext uri="{FF2B5EF4-FFF2-40B4-BE49-F238E27FC236}">
                  <a16:creationId xmlns:a16="http://schemas.microsoft.com/office/drawing/2014/main" id="{00000000-0008-0000-0000-00009C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76</xdr:row>
          <xdr:rowOff>177800</xdr:rowOff>
        </xdr:from>
        <xdr:to>
          <xdr:col>13</xdr:col>
          <xdr:colOff>774700</xdr:colOff>
          <xdr:row>78</xdr:row>
          <xdr:rowOff>0</xdr:rowOff>
        </xdr:to>
        <xdr:sp macro="" textlink="">
          <xdr:nvSpPr>
            <xdr:cNvPr id="3741" name="Check Box 669" hidden="1">
              <a:extLst>
                <a:ext uri="{63B3BB69-23CF-44E3-9099-C40C66FF867C}">
                  <a14:compatExt spid="_x0000_s3741"/>
                </a:ext>
                <a:ext uri="{FF2B5EF4-FFF2-40B4-BE49-F238E27FC236}">
                  <a16:creationId xmlns:a16="http://schemas.microsoft.com/office/drawing/2014/main" id="{00000000-0008-0000-0000-00009D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68</xdr:row>
          <xdr:rowOff>50800</xdr:rowOff>
        </xdr:from>
        <xdr:to>
          <xdr:col>16</xdr:col>
          <xdr:colOff>774700</xdr:colOff>
          <xdr:row>70</xdr:row>
          <xdr:rowOff>0</xdr:rowOff>
        </xdr:to>
        <xdr:sp macro="" textlink="">
          <xdr:nvSpPr>
            <xdr:cNvPr id="3742" name="Check Box 670" hidden="1">
              <a:extLst>
                <a:ext uri="{63B3BB69-23CF-44E3-9099-C40C66FF867C}">
                  <a14:compatExt spid="_x0000_s3742"/>
                </a:ext>
                <a:ext uri="{FF2B5EF4-FFF2-40B4-BE49-F238E27FC236}">
                  <a16:creationId xmlns:a16="http://schemas.microsoft.com/office/drawing/2014/main" id="{00000000-0008-0000-0000-00009E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70</xdr:row>
          <xdr:rowOff>25400</xdr:rowOff>
        </xdr:from>
        <xdr:to>
          <xdr:col>16</xdr:col>
          <xdr:colOff>317500</xdr:colOff>
          <xdr:row>70</xdr:row>
          <xdr:rowOff>177800</xdr:rowOff>
        </xdr:to>
        <xdr:sp macro="" textlink="">
          <xdr:nvSpPr>
            <xdr:cNvPr id="3743" name="Check Box 671" hidden="1">
              <a:extLst>
                <a:ext uri="{63B3BB69-23CF-44E3-9099-C40C66FF867C}">
                  <a14:compatExt spid="_x0000_s3743"/>
                </a:ext>
                <a:ext uri="{FF2B5EF4-FFF2-40B4-BE49-F238E27FC236}">
                  <a16:creationId xmlns:a16="http://schemas.microsoft.com/office/drawing/2014/main" id="{00000000-0008-0000-0000-00009F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71</xdr:row>
          <xdr:rowOff>0</xdr:rowOff>
        </xdr:from>
        <xdr:to>
          <xdr:col>16</xdr:col>
          <xdr:colOff>774700</xdr:colOff>
          <xdr:row>72</xdr:row>
          <xdr:rowOff>12700</xdr:rowOff>
        </xdr:to>
        <xdr:sp macro="" textlink="">
          <xdr:nvSpPr>
            <xdr:cNvPr id="3744" name="Check Box 672" hidden="1">
              <a:extLst>
                <a:ext uri="{63B3BB69-23CF-44E3-9099-C40C66FF867C}">
                  <a14:compatExt spid="_x0000_s3744"/>
                </a:ext>
                <a:ext uri="{FF2B5EF4-FFF2-40B4-BE49-F238E27FC236}">
                  <a16:creationId xmlns:a16="http://schemas.microsoft.com/office/drawing/2014/main" id="{00000000-0008-0000-0000-0000A0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75</xdr:row>
          <xdr:rowOff>12700</xdr:rowOff>
        </xdr:from>
        <xdr:to>
          <xdr:col>16</xdr:col>
          <xdr:colOff>596900</xdr:colOff>
          <xdr:row>75</xdr:row>
          <xdr:rowOff>177800</xdr:rowOff>
        </xdr:to>
        <xdr:sp macro="" textlink="">
          <xdr:nvSpPr>
            <xdr:cNvPr id="3745" name="Check Box 673" hidden="1">
              <a:extLst>
                <a:ext uri="{63B3BB69-23CF-44E3-9099-C40C66FF867C}">
                  <a14:compatExt spid="_x0000_s3745"/>
                </a:ext>
                <a:ext uri="{FF2B5EF4-FFF2-40B4-BE49-F238E27FC236}">
                  <a16:creationId xmlns:a16="http://schemas.microsoft.com/office/drawing/2014/main" id="{00000000-0008-0000-0000-0000A1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75</xdr:row>
          <xdr:rowOff>177800</xdr:rowOff>
        </xdr:from>
        <xdr:to>
          <xdr:col>16</xdr:col>
          <xdr:colOff>774700</xdr:colOff>
          <xdr:row>77</xdr:row>
          <xdr:rowOff>0</xdr:rowOff>
        </xdr:to>
        <xdr:sp macro="" textlink="">
          <xdr:nvSpPr>
            <xdr:cNvPr id="3746" name="Check Box 674" hidden="1">
              <a:extLst>
                <a:ext uri="{63B3BB69-23CF-44E3-9099-C40C66FF867C}">
                  <a14:compatExt spid="_x0000_s3746"/>
                </a:ext>
                <a:ext uri="{FF2B5EF4-FFF2-40B4-BE49-F238E27FC236}">
                  <a16:creationId xmlns:a16="http://schemas.microsoft.com/office/drawing/2014/main" id="{00000000-0008-0000-0000-0000A2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76</xdr:row>
          <xdr:rowOff>177800</xdr:rowOff>
        </xdr:from>
        <xdr:to>
          <xdr:col>16</xdr:col>
          <xdr:colOff>774700</xdr:colOff>
          <xdr:row>78</xdr:row>
          <xdr:rowOff>0</xdr:rowOff>
        </xdr:to>
        <xdr:sp macro="" textlink="">
          <xdr:nvSpPr>
            <xdr:cNvPr id="3747" name="Check Box 675" hidden="1">
              <a:extLst>
                <a:ext uri="{63B3BB69-23CF-44E3-9099-C40C66FF867C}">
                  <a14:compatExt spid="_x0000_s3747"/>
                </a:ext>
                <a:ext uri="{FF2B5EF4-FFF2-40B4-BE49-F238E27FC236}">
                  <a16:creationId xmlns:a16="http://schemas.microsoft.com/office/drawing/2014/main" id="{00000000-0008-0000-0000-0000A3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68</xdr:row>
          <xdr:rowOff>50800</xdr:rowOff>
        </xdr:from>
        <xdr:to>
          <xdr:col>19</xdr:col>
          <xdr:colOff>774700</xdr:colOff>
          <xdr:row>70</xdr:row>
          <xdr:rowOff>0</xdr:rowOff>
        </xdr:to>
        <xdr:sp macro="" textlink="">
          <xdr:nvSpPr>
            <xdr:cNvPr id="3748" name="Check Box 676" hidden="1">
              <a:extLst>
                <a:ext uri="{63B3BB69-23CF-44E3-9099-C40C66FF867C}">
                  <a14:compatExt spid="_x0000_s3748"/>
                </a:ext>
                <a:ext uri="{FF2B5EF4-FFF2-40B4-BE49-F238E27FC236}">
                  <a16:creationId xmlns:a16="http://schemas.microsoft.com/office/drawing/2014/main" id="{00000000-0008-0000-0000-0000A4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70</xdr:row>
          <xdr:rowOff>25400</xdr:rowOff>
        </xdr:from>
        <xdr:to>
          <xdr:col>19</xdr:col>
          <xdr:colOff>317500</xdr:colOff>
          <xdr:row>70</xdr:row>
          <xdr:rowOff>177800</xdr:rowOff>
        </xdr:to>
        <xdr:sp macro="" textlink="">
          <xdr:nvSpPr>
            <xdr:cNvPr id="3749" name="Check Box 677" hidden="1">
              <a:extLst>
                <a:ext uri="{63B3BB69-23CF-44E3-9099-C40C66FF867C}">
                  <a14:compatExt spid="_x0000_s3749"/>
                </a:ext>
                <a:ext uri="{FF2B5EF4-FFF2-40B4-BE49-F238E27FC236}">
                  <a16:creationId xmlns:a16="http://schemas.microsoft.com/office/drawing/2014/main" id="{00000000-0008-0000-0000-0000A5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71</xdr:row>
          <xdr:rowOff>0</xdr:rowOff>
        </xdr:from>
        <xdr:to>
          <xdr:col>19</xdr:col>
          <xdr:colOff>774700</xdr:colOff>
          <xdr:row>72</xdr:row>
          <xdr:rowOff>12700</xdr:rowOff>
        </xdr:to>
        <xdr:sp macro="" textlink="">
          <xdr:nvSpPr>
            <xdr:cNvPr id="3750" name="Check Box 678" hidden="1">
              <a:extLst>
                <a:ext uri="{63B3BB69-23CF-44E3-9099-C40C66FF867C}">
                  <a14:compatExt spid="_x0000_s3750"/>
                </a:ext>
                <a:ext uri="{FF2B5EF4-FFF2-40B4-BE49-F238E27FC236}">
                  <a16:creationId xmlns:a16="http://schemas.microsoft.com/office/drawing/2014/main" id="{00000000-0008-0000-0000-0000A6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75</xdr:row>
          <xdr:rowOff>12700</xdr:rowOff>
        </xdr:from>
        <xdr:to>
          <xdr:col>19</xdr:col>
          <xdr:colOff>596900</xdr:colOff>
          <xdr:row>75</xdr:row>
          <xdr:rowOff>177800</xdr:rowOff>
        </xdr:to>
        <xdr:sp macro="" textlink="">
          <xdr:nvSpPr>
            <xdr:cNvPr id="3751" name="Check Box 679" hidden="1">
              <a:extLst>
                <a:ext uri="{63B3BB69-23CF-44E3-9099-C40C66FF867C}">
                  <a14:compatExt spid="_x0000_s3751"/>
                </a:ext>
                <a:ext uri="{FF2B5EF4-FFF2-40B4-BE49-F238E27FC236}">
                  <a16:creationId xmlns:a16="http://schemas.microsoft.com/office/drawing/2014/main" id="{00000000-0008-0000-0000-0000A7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75</xdr:row>
          <xdr:rowOff>177800</xdr:rowOff>
        </xdr:from>
        <xdr:to>
          <xdr:col>19</xdr:col>
          <xdr:colOff>774700</xdr:colOff>
          <xdr:row>77</xdr:row>
          <xdr:rowOff>0</xdr:rowOff>
        </xdr:to>
        <xdr:sp macro="" textlink="">
          <xdr:nvSpPr>
            <xdr:cNvPr id="3752" name="Check Box 680" hidden="1">
              <a:extLst>
                <a:ext uri="{63B3BB69-23CF-44E3-9099-C40C66FF867C}">
                  <a14:compatExt spid="_x0000_s3752"/>
                </a:ext>
                <a:ext uri="{FF2B5EF4-FFF2-40B4-BE49-F238E27FC236}">
                  <a16:creationId xmlns:a16="http://schemas.microsoft.com/office/drawing/2014/main" id="{00000000-0008-0000-0000-0000A8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76</xdr:row>
          <xdr:rowOff>177800</xdr:rowOff>
        </xdr:from>
        <xdr:to>
          <xdr:col>19</xdr:col>
          <xdr:colOff>774700</xdr:colOff>
          <xdr:row>78</xdr:row>
          <xdr:rowOff>0</xdr:rowOff>
        </xdr:to>
        <xdr:sp macro="" textlink="">
          <xdr:nvSpPr>
            <xdr:cNvPr id="3753" name="Check Box 681" hidden="1">
              <a:extLst>
                <a:ext uri="{63B3BB69-23CF-44E3-9099-C40C66FF867C}">
                  <a14:compatExt spid="_x0000_s3753"/>
                </a:ext>
                <a:ext uri="{FF2B5EF4-FFF2-40B4-BE49-F238E27FC236}">
                  <a16:creationId xmlns:a16="http://schemas.microsoft.com/office/drawing/2014/main" id="{00000000-0008-0000-0000-0000A9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68</xdr:row>
          <xdr:rowOff>50800</xdr:rowOff>
        </xdr:from>
        <xdr:to>
          <xdr:col>22</xdr:col>
          <xdr:colOff>774700</xdr:colOff>
          <xdr:row>70</xdr:row>
          <xdr:rowOff>0</xdr:rowOff>
        </xdr:to>
        <xdr:sp macro="" textlink="">
          <xdr:nvSpPr>
            <xdr:cNvPr id="3754" name="Check Box 682" hidden="1">
              <a:extLst>
                <a:ext uri="{63B3BB69-23CF-44E3-9099-C40C66FF867C}">
                  <a14:compatExt spid="_x0000_s3754"/>
                </a:ext>
                <a:ext uri="{FF2B5EF4-FFF2-40B4-BE49-F238E27FC236}">
                  <a16:creationId xmlns:a16="http://schemas.microsoft.com/office/drawing/2014/main" id="{00000000-0008-0000-0000-0000AA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70</xdr:row>
          <xdr:rowOff>25400</xdr:rowOff>
        </xdr:from>
        <xdr:to>
          <xdr:col>22</xdr:col>
          <xdr:colOff>317500</xdr:colOff>
          <xdr:row>70</xdr:row>
          <xdr:rowOff>177800</xdr:rowOff>
        </xdr:to>
        <xdr:sp macro="" textlink="">
          <xdr:nvSpPr>
            <xdr:cNvPr id="3755" name="Check Box 683"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71</xdr:row>
          <xdr:rowOff>0</xdr:rowOff>
        </xdr:from>
        <xdr:to>
          <xdr:col>22</xdr:col>
          <xdr:colOff>774700</xdr:colOff>
          <xdr:row>72</xdr:row>
          <xdr:rowOff>12700</xdr:rowOff>
        </xdr:to>
        <xdr:sp macro="" textlink="">
          <xdr:nvSpPr>
            <xdr:cNvPr id="3756" name="Check Box 684" hidden="1">
              <a:extLst>
                <a:ext uri="{63B3BB69-23CF-44E3-9099-C40C66FF867C}">
                  <a14:compatExt spid="_x0000_s3756"/>
                </a:ext>
                <a:ext uri="{FF2B5EF4-FFF2-40B4-BE49-F238E27FC236}">
                  <a16:creationId xmlns:a16="http://schemas.microsoft.com/office/drawing/2014/main" id="{00000000-0008-0000-0000-0000AC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75</xdr:row>
          <xdr:rowOff>12700</xdr:rowOff>
        </xdr:from>
        <xdr:to>
          <xdr:col>22</xdr:col>
          <xdr:colOff>596900</xdr:colOff>
          <xdr:row>75</xdr:row>
          <xdr:rowOff>177800</xdr:rowOff>
        </xdr:to>
        <xdr:sp macro="" textlink="">
          <xdr:nvSpPr>
            <xdr:cNvPr id="3757" name="Check Box 685" hidden="1">
              <a:extLst>
                <a:ext uri="{63B3BB69-23CF-44E3-9099-C40C66FF867C}">
                  <a14:compatExt spid="_x0000_s3757"/>
                </a:ext>
                <a:ext uri="{FF2B5EF4-FFF2-40B4-BE49-F238E27FC236}">
                  <a16:creationId xmlns:a16="http://schemas.microsoft.com/office/drawing/2014/main" id="{00000000-0008-0000-0000-0000AD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75</xdr:row>
          <xdr:rowOff>177800</xdr:rowOff>
        </xdr:from>
        <xdr:to>
          <xdr:col>22</xdr:col>
          <xdr:colOff>774700</xdr:colOff>
          <xdr:row>77</xdr:row>
          <xdr:rowOff>0</xdr:rowOff>
        </xdr:to>
        <xdr:sp macro="" textlink="">
          <xdr:nvSpPr>
            <xdr:cNvPr id="3758" name="Check Box 686" hidden="1">
              <a:extLst>
                <a:ext uri="{63B3BB69-23CF-44E3-9099-C40C66FF867C}">
                  <a14:compatExt spid="_x0000_s3758"/>
                </a:ext>
                <a:ext uri="{FF2B5EF4-FFF2-40B4-BE49-F238E27FC236}">
                  <a16:creationId xmlns:a16="http://schemas.microsoft.com/office/drawing/2014/main" id="{00000000-0008-0000-0000-0000AE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76</xdr:row>
          <xdr:rowOff>177800</xdr:rowOff>
        </xdr:from>
        <xdr:to>
          <xdr:col>22</xdr:col>
          <xdr:colOff>774700</xdr:colOff>
          <xdr:row>78</xdr:row>
          <xdr:rowOff>0</xdr:rowOff>
        </xdr:to>
        <xdr:sp macro="" textlink="">
          <xdr:nvSpPr>
            <xdr:cNvPr id="3759" name="Check Box 687" hidden="1">
              <a:extLst>
                <a:ext uri="{63B3BB69-23CF-44E3-9099-C40C66FF867C}">
                  <a14:compatExt spid="_x0000_s3759"/>
                </a:ext>
                <a:ext uri="{FF2B5EF4-FFF2-40B4-BE49-F238E27FC236}">
                  <a16:creationId xmlns:a16="http://schemas.microsoft.com/office/drawing/2014/main" id="{00000000-0008-0000-0000-0000AF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87</xdr:row>
          <xdr:rowOff>50800</xdr:rowOff>
        </xdr:from>
        <xdr:to>
          <xdr:col>10</xdr:col>
          <xdr:colOff>787400</xdr:colOff>
          <xdr:row>89</xdr:row>
          <xdr:rowOff>0</xdr:rowOff>
        </xdr:to>
        <xdr:sp macro="" textlink="">
          <xdr:nvSpPr>
            <xdr:cNvPr id="3810" name="Check Box 738" hidden="1">
              <a:extLst>
                <a:ext uri="{63B3BB69-23CF-44E3-9099-C40C66FF867C}">
                  <a14:compatExt spid="_x0000_s3810"/>
                </a:ext>
                <a:ext uri="{FF2B5EF4-FFF2-40B4-BE49-F238E27FC236}">
                  <a16:creationId xmlns:a16="http://schemas.microsoft.com/office/drawing/2014/main" id="{00000000-0008-0000-0000-0000E2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88</xdr:row>
          <xdr:rowOff>177800</xdr:rowOff>
        </xdr:from>
        <xdr:to>
          <xdr:col>10</xdr:col>
          <xdr:colOff>787400</xdr:colOff>
          <xdr:row>90</xdr:row>
          <xdr:rowOff>0</xdr:rowOff>
        </xdr:to>
        <xdr:sp macro="" textlink="">
          <xdr:nvSpPr>
            <xdr:cNvPr id="3811" name="Check Box 739" hidden="1">
              <a:extLst>
                <a:ext uri="{63B3BB69-23CF-44E3-9099-C40C66FF867C}">
                  <a14:compatExt spid="_x0000_s3811"/>
                </a:ext>
                <a:ext uri="{FF2B5EF4-FFF2-40B4-BE49-F238E27FC236}">
                  <a16:creationId xmlns:a16="http://schemas.microsoft.com/office/drawing/2014/main" id="{00000000-0008-0000-0000-0000E3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Isolatieglas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89</xdr:row>
          <xdr:rowOff>177800</xdr:rowOff>
        </xdr:from>
        <xdr:to>
          <xdr:col>10</xdr:col>
          <xdr:colOff>787400</xdr:colOff>
          <xdr:row>91</xdr:row>
          <xdr:rowOff>0</xdr:rowOff>
        </xdr:to>
        <xdr:sp macro="" textlink="">
          <xdr:nvSpPr>
            <xdr:cNvPr id="3812" name="Check Box 740" hidden="1">
              <a:extLst>
                <a:ext uri="{63B3BB69-23CF-44E3-9099-C40C66FF867C}">
                  <a14:compatExt spid="_x0000_s3812"/>
                </a:ext>
                <a:ext uri="{FF2B5EF4-FFF2-40B4-BE49-F238E27FC236}">
                  <a16:creationId xmlns:a16="http://schemas.microsoft.com/office/drawing/2014/main" id="{00000000-0008-0000-0000-0000E4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Voorzetglas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90</xdr:row>
          <xdr:rowOff>177800</xdr:rowOff>
        </xdr:from>
        <xdr:to>
          <xdr:col>10</xdr:col>
          <xdr:colOff>787400</xdr:colOff>
          <xdr:row>92</xdr:row>
          <xdr:rowOff>0</xdr:rowOff>
        </xdr:to>
        <xdr:sp macro="" textlink="">
          <xdr:nvSpPr>
            <xdr:cNvPr id="3813" name="Check Box 741" hidden="1">
              <a:extLst>
                <a:ext uri="{63B3BB69-23CF-44E3-9099-C40C66FF867C}">
                  <a14:compatExt spid="_x0000_s3813"/>
                </a:ext>
                <a:ext uri="{FF2B5EF4-FFF2-40B4-BE49-F238E27FC236}">
                  <a16:creationId xmlns:a16="http://schemas.microsoft.com/office/drawing/2014/main" id="{00000000-0008-0000-0000-0000E5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Achterzetglas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95</xdr:row>
          <xdr:rowOff>50800</xdr:rowOff>
        </xdr:from>
        <xdr:to>
          <xdr:col>10</xdr:col>
          <xdr:colOff>787400</xdr:colOff>
          <xdr:row>97</xdr:row>
          <xdr:rowOff>0</xdr:rowOff>
        </xdr:to>
        <xdr:sp macro="" textlink="">
          <xdr:nvSpPr>
            <xdr:cNvPr id="3814" name="Check Box 742" hidden="1">
              <a:extLst>
                <a:ext uri="{63B3BB69-23CF-44E3-9099-C40C66FF867C}">
                  <a14:compatExt spid="_x0000_s3814"/>
                </a:ext>
                <a:ext uri="{FF2B5EF4-FFF2-40B4-BE49-F238E27FC236}">
                  <a16:creationId xmlns:a16="http://schemas.microsoft.com/office/drawing/2014/main" id="{00000000-0008-0000-0000-0000E6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96</xdr:row>
          <xdr:rowOff>177800</xdr:rowOff>
        </xdr:from>
        <xdr:to>
          <xdr:col>10</xdr:col>
          <xdr:colOff>787400</xdr:colOff>
          <xdr:row>98</xdr:row>
          <xdr:rowOff>0</xdr:rowOff>
        </xdr:to>
        <xdr:sp macro="" textlink="">
          <xdr:nvSpPr>
            <xdr:cNvPr id="3815" name="Check Box 743" hidden="1">
              <a:extLst>
                <a:ext uri="{63B3BB69-23CF-44E3-9099-C40C66FF867C}">
                  <a14:compatExt spid="_x0000_s3815"/>
                </a:ext>
                <a:ext uri="{FF2B5EF4-FFF2-40B4-BE49-F238E27FC236}">
                  <a16:creationId xmlns:a16="http://schemas.microsoft.com/office/drawing/2014/main" id="{00000000-0008-0000-0000-0000E7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98</xdr:row>
          <xdr:rowOff>50800</xdr:rowOff>
        </xdr:from>
        <xdr:to>
          <xdr:col>10</xdr:col>
          <xdr:colOff>787400</xdr:colOff>
          <xdr:row>100</xdr:row>
          <xdr:rowOff>0</xdr:rowOff>
        </xdr:to>
        <xdr:sp macro="" textlink="">
          <xdr:nvSpPr>
            <xdr:cNvPr id="3816" name="Check Box 744" hidden="1">
              <a:extLst>
                <a:ext uri="{63B3BB69-23CF-44E3-9099-C40C66FF867C}">
                  <a14:compatExt spid="_x0000_s3816"/>
                </a:ext>
                <a:ext uri="{FF2B5EF4-FFF2-40B4-BE49-F238E27FC236}">
                  <a16:creationId xmlns:a16="http://schemas.microsoft.com/office/drawing/2014/main" id="{00000000-0008-0000-0000-0000E8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99</xdr:row>
          <xdr:rowOff>177800</xdr:rowOff>
        </xdr:from>
        <xdr:to>
          <xdr:col>10</xdr:col>
          <xdr:colOff>787400</xdr:colOff>
          <xdr:row>100</xdr:row>
          <xdr:rowOff>177800</xdr:rowOff>
        </xdr:to>
        <xdr:sp macro="" textlink="">
          <xdr:nvSpPr>
            <xdr:cNvPr id="3817" name="Check Box 745" hidden="1">
              <a:extLst>
                <a:ext uri="{63B3BB69-23CF-44E3-9099-C40C66FF867C}">
                  <a14:compatExt spid="_x0000_s3817"/>
                </a:ext>
                <a:ext uri="{FF2B5EF4-FFF2-40B4-BE49-F238E27FC236}">
                  <a16:creationId xmlns:a16="http://schemas.microsoft.com/office/drawing/2014/main" id="{00000000-0008-0000-0000-0000E9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100</xdr:row>
          <xdr:rowOff>177800</xdr:rowOff>
        </xdr:from>
        <xdr:to>
          <xdr:col>10</xdr:col>
          <xdr:colOff>787400</xdr:colOff>
          <xdr:row>101</xdr:row>
          <xdr:rowOff>177800</xdr:rowOff>
        </xdr:to>
        <xdr:sp macro="" textlink="">
          <xdr:nvSpPr>
            <xdr:cNvPr id="3818" name="Check Box 746" hidden="1">
              <a:extLst>
                <a:ext uri="{63B3BB69-23CF-44E3-9099-C40C66FF867C}">
                  <a14:compatExt spid="_x0000_s3818"/>
                </a:ext>
                <a:ext uri="{FF2B5EF4-FFF2-40B4-BE49-F238E27FC236}">
                  <a16:creationId xmlns:a16="http://schemas.microsoft.com/office/drawing/2014/main" id="{00000000-0008-0000-0000-0000EA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91</xdr:row>
          <xdr:rowOff>177800</xdr:rowOff>
        </xdr:from>
        <xdr:to>
          <xdr:col>10</xdr:col>
          <xdr:colOff>787400</xdr:colOff>
          <xdr:row>93</xdr:row>
          <xdr:rowOff>0</xdr:rowOff>
        </xdr:to>
        <xdr:sp macro="" textlink="">
          <xdr:nvSpPr>
            <xdr:cNvPr id="3819" name="Check Box 747" hidden="1">
              <a:extLst>
                <a:ext uri="{63B3BB69-23CF-44E3-9099-C40C66FF867C}">
                  <a14:compatExt spid="_x0000_s3819"/>
                </a:ext>
                <a:ext uri="{FF2B5EF4-FFF2-40B4-BE49-F238E27FC236}">
                  <a16:creationId xmlns:a16="http://schemas.microsoft.com/office/drawing/2014/main" id="{00000000-0008-0000-0000-0000EB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87</xdr:row>
          <xdr:rowOff>50800</xdr:rowOff>
        </xdr:from>
        <xdr:to>
          <xdr:col>13</xdr:col>
          <xdr:colOff>787400</xdr:colOff>
          <xdr:row>89</xdr:row>
          <xdr:rowOff>0</xdr:rowOff>
        </xdr:to>
        <xdr:sp macro="" textlink="">
          <xdr:nvSpPr>
            <xdr:cNvPr id="3820" name="Check Box 748" hidden="1">
              <a:extLst>
                <a:ext uri="{63B3BB69-23CF-44E3-9099-C40C66FF867C}">
                  <a14:compatExt spid="_x0000_s3820"/>
                </a:ext>
                <a:ext uri="{FF2B5EF4-FFF2-40B4-BE49-F238E27FC236}">
                  <a16:creationId xmlns:a16="http://schemas.microsoft.com/office/drawing/2014/main" id="{00000000-0008-0000-0000-0000EC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88</xdr:row>
          <xdr:rowOff>177800</xdr:rowOff>
        </xdr:from>
        <xdr:to>
          <xdr:col>13</xdr:col>
          <xdr:colOff>787400</xdr:colOff>
          <xdr:row>90</xdr:row>
          <xdr:rowOff>0</xdr:rowOff>
        </xdr:to>
        <xdr:sp macro="" textlink="">
          <xdr:nvSpPr>
            <xdr:cNvPr id="3821" name="Check Box 749" hidden="1">
              <a:extLst>
                <a:ext uri="{63B3BB69-23CF-44E3-9099-C40C66FF867C}">
                  <a14:compatExt spid="_x0000_s3821"/>
                </a:ext>
                <a:ext uri="{FF2B5EF4-FFF2-40B4-BE49-F238E27FC236}">
                  <a16:creationId xmlns:a16="http://schemas.microsoft.com/office/drawing/2014/main" id="{00000000-0008-0000-0000-0000ED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Isolatieglas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89</xdr:row>
          <xdr:rowOff>177800</xdr:rowOff>
        </xdr:from>
        <xdr:to>
          <xdr:col>13</xdr:col>
          <xdr:colOff>787400</xdr:colOff>
          <xdr:row>91</xdr:row>
          <xdr:rowOff>0</xdr:rowOff>
        </xdr:to>
        <xdr:sp macro="" textlink="">
          <xdr:nvSpPr>
            <xdr:cNvPr id="3822" name="Check Box 750" hidden="1">
              <a:extLst>
                <a:ext uri="{63B3BB69-23CF-44E3-9099-C40C66FF867C}">
                  <a14:compatExt spid="_x0000_s3822"/>
                </a:ext>
                <a:ext uri="{FF2B5EF4-FFF2-40B4-BE49-F238E27FC236}">
                  <a16:creationId xmlns:a16="http://schemas.microsoft.com/office/drawing/2014/main" id="{00000000-0008-0000-0000-0000EE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Voorzetglas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90</xdr:row>
          <xdr:rowOff>177800</xdr:rowOff>
        </xdr:from>
        <xdr:to>
          <xdr:col>13</xdr:col>
          <xdr:colOff>787400</xdr:colOff>
          <xdr:row>92</xdr:row>
          <xdr:rowOff>0</xdr:rowOff>
        </xdr:to>
        <xdr:sp macro="" textlink="">
          <xdr:nvSpPr>
            <xdr:cNvPr id="3823" name="Check Box 751" hidden="1">
              <a:extLst>
                <a:ext uri="{63B3BB69-23CF-44E3-9099-C40C66FF867C}">
                  <a14:compatExt spid="_x0000_s3823"/>
                </a:ext>
                <a:ext uri="{FF2B5EF4-FFF2-40B4-BE49-F238E27FC236}">
                  <a16:creationId xmlns:a16="http://schemas.microsoft.com/office/drawing/2014/main" id="{00000000-0008-0000-0000-0000EF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Achterzetglas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95</xdr:row>
          <xdr:rowOff>50800</xdr:rowOff>
        </xdr:from>
        <xdr:to>
          <xdr:col>13</xdr:col>
          <xdr:colOff>787400</xdr:colOff>
          <xdr:row>97</xdr:row>
          <xdr:rowOff>0</xdr:rowOff>
        </xdr:to>
        <xdr:sp macro="" textlink="">
          <xdr:nvSpPr>
            <xdr:cNvPr id="3824" name="Check Box 752" hidden="1">
              <a:extLst>
                <a:ext uri="{63B3BB69-23CF-44E3-9099-C40C66FF867C}">
                  <a14:compatExt spid="_x0000_s3824"/>
                </a:ext>
                <a:ext uri="{FF2B5EF4-FFF2-40B4-BE49-F238E27FC236}">
                  <a16:creationId xmlns:a16="http://schemas.microsoft.com/office/drawing/2014/main" id="{00000000-0008-0000-0000-0000F0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96</xdr:row>
          <xdr:rowOff>177800</xdr:rowOff>
        </xdr:from>
        <xdr:to>
          <xdr:col>13</xdr:col>
          <xdr:colOff>787400</xdr:colOff>
          <xdr:row>98</xdr:row>
          <xdr:rowOff>0</xdr:rowOff>
        </xdr:to>
        <xdr:sp macro="" textlink="">
          <xdr:nvSpPr>
            <xdr:cNvPr id="3825" name="Check Box 753" hidden="1">
              <a:extLst>
                <a:ext uri="{63B3BB69-23CF-44E3-9099-C40C66FF867C}">
                  <a14:compatExt spid="_x0000_s3825"/>
                </a:ext>
                <a:ext uri="{FF2B5EF4-FFF2-40B4-BE49-F238E27FC236}">
                  <a16:creationId xmlns:a16="http://schemas.microsoft.com/office/drawing/2014/main" id="{00000000-0008-0000-0000-0000F1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98</xdr:row>
          <xdr:rowOff>50800</xdr:rowOff>
        </xdr:from>
        <xdr:to>
          <xdr:col>13</xdr:col>
          <xdr:colOff>787400</xdr:colOff>
          <xdr:row>100</xdr:row>
          <xdr:rowOff>0</xdr:rowOff>
        </xdr:to>
        <xdr:sp macro="" textlink="">
          <xdr:nvSpPr>
            <xdr:cNvPr id="3826" name="Check Box 754" hidden="1">
              <a:extLst>
                <a:ext uri="{63B3BB69-23CF-44E3-9099-C40C66FF867C}">
                  <a14:compatExt spid="_x0000_s3826"/>
                </a:ext>
                <a:ext uri="{FF2B5EF4-FFF2-40B4-BE49-F238E27FC236}">
                  <a16:creationId xmlns:a16="http://schemas.microsoft.com/office/drawing/2014/main" id="{00000000-0008-0000-0000-0000F2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99</xdr:row>
          <xdr:rowOff>177800</xdr:rowOff>
        </xdr:from>
        <xdr:to>
          <xdr:col>13</xdr:col>
          <xdr:colOff>787400</xdr:colOff>
          <xdr:row>100</xdr:row>
          <xdr:rowOff>177800</xdr:rowOff>
        </xdr:to>
        <xdr:sp macro="" textlink="">
          <xdr:nvSpPr>
            <xdr:cNvPr id="3827" name="Check Box 755" hidden="1">
              <a:extLst>
                <a:ext uri="{63B3BB69-23CF-44E3-9099-C40C66FF867C}">
                  <a14:compatExt spid="_x0000_s3827"/>
                </a:ext>
                <a:ext uri="{FF2B5EF4-FFF2-40B4-BE49-F238E27FC236}">
                  <a16:creationId xmlns:a16="http://schemas.microsoft.com/office/drawing/2014/main" id="{00000000-0008-0000-0000-0000F3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100</xdr:row>
          <xdr:rowOff>177800</xdr:rowOff>
        </xdr:from>
        <xdr:to>
          <xdr:col>13</xdr:col>
          <xdr:colOff>787400</xdr:colOff>
          <xdr:row>101</xdr:row>
          <xdr:rowOff>177800</xdr:rowOff>
        </xdr:to>
        <xdr:sp macro="" textlink="">
          <xdr:nvSpPr>
            <xdr:cNvPr id="3828" name="Check Box 756" hidden="1">
              <a:extLst>
                <a:ext uri="{63B3BB69-23CF-44E3-9099-C40C66FF867C}">
                  <a14:compatExt spid="_x0000_s3828"/>
                </a:ext>
                <a:ext uri="{FF2B5EF4-FFF2-40B4-BE49-F238E27FC236}">
                  <a16:creationId xmlns:a16="http://schemas.microsoft.com/office/drawing/2014/main" id="{00000000-0008-0000-0000-0000F4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91</xdr:row>
          <xdr:rowOff>177800</xdr:rowOff>
        </xdr:from>
        <xdr:to>
          <xdr:col>13</xdr:col>
          <xdr:colOff>787400</xdr:colOff>
          <xdr:row>93</xdr:row>
          <xdr:rowOff>0</xdr:rowOff>
        </xdr:to>
        <xdr:sp macro="" textlink="">
          <xdr:nvSpPr>
            <xdr:cNvPr id="3829" name="Check Box 757" hidden="1">
              <a:extLst>
                <a:ext uri="{63B3BB69-23CF-44E3-9099-C40C66FF867C}">
                  <a14:compatExt spid="_x0000_s3829"/>
                </a:ext>
                <a:ext uri="{FF2B5EF4-FFF2-40B4-BE49-F238E27FC236}">
                  <a16:creationId xmlns:a16="http://schemas.microsoft.com/office/drawing/2014/main" id="{00000000-0008-0000-0000-0000F5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87</xdr:row>
          <xdr:rowOff>50800</xdr:rowOff>
        </xdr:from>
        <xdr:to>
          <xdr:col>16</xdr:col>
          <xdr:colOff>787400</xdr:colOff>
          <xdr:row>89</xdr:row>
          <xdr:rowOff>0</xdr:rowOff>
        </xdr:to>
        <xdr:sp macro="" textlink="">
          <xdr:nvSpPr>
            <xdr:cNvPr id="3830" name="Check Box 758" hidden="1">
              <a:extLst>
                <a:ext uri="{63B3BB69-23CF-44E3-9099-C40C66FF867C}">
                  <a14:compatExt spid="_x0000_s3830"/>
                </a:ext>
                <a:ext uri="{FF2B5EF4-FFF2-40B4-BE49-F238E27FC236}">
                  <a16:creationId xmlns:a16="http://schemas.microsoft.com/office/drawing/2014/main" id="{00000000-0008-0000-0000-0000F6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88</xdr:row>
          <xdr:rowOff>177800</xdr:rowOff>
        </xdr:from>
        <xdr:to>
          <xdr:col>16</xdr:col>
          <xdr:colOff>787400</xdr:colOff>
          <xdr:row>90</xdr:row>
          <xdr:rowOff>0</xdr:rowOff>
        </xdr:to>
        <xdr:sp macro="" textlink="">
          <xdr:nvSpPr>
            <xdr:cNvPr id="3831" name="Check Box 759" hidden="1">
              <a:extLst>
                <a:ext uri="{63B3BB69-23CF-44E3-9099-C40C66FF867C}">
                  <a14:compatExt spid="_x0000_s3831"/>
                </a:ext>
                <a:ext uri="{FF2B5EF4-FFF2-40B4-BE49-F238E27FC236}">
                  <a16:creationId xmlns:a16="http://schemas.microsoft.com/office/drawing/2014/main" id="{00000000-0008-0000-0000-0000F7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Isolatieglas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89</xdr:row>
          <xdr:rowOff>177800</xdr:rowOff>
        </xdr:from>
        <xdr:to>
          <xdr:col>16</xdr:col>
          <xdr:colOff>787400</xdr:colOff>
          <xdr:row>91</xdr:row>
          <xdr:rowOff>0</xdr:rowOff>
        </xdr:to>
        <xdr:sp macro="" textlink="">
          <xdr:nvSpPr>
            <xdr:cNvPr id="3832" name="Check Box 760" hidden="1">
              <a:extLst>
                <a:ext uri="{63B3BB69-23CF-44E3-9099-C40C66FF867C}">
                  <a14:compatExt spid="_x0000_s3832"/>
                </a:ext>
                <a:ext uri="{FF2B5EF4-FFF2-40B4-BE49-F238E27FC236}">
                  <a16:creationId xmlns:a16="http://schemas.microsoft.com/office/drawing/2014/main" id="{00000000-0008-0000-0000-0000F8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Voorzetglas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90</xdr:row>
          <xdr:rowOff>177800</xdr:rowOff>
        </xdr:from>
        <xdr:to>
          <xdr:col>16</xdr:col>
          <xdr:colOff>787400</xdr:colOff>
          <xdr:row>92</xdr:row>
          <xdr:rowOff>0</xdr:rowOff>
        </xdr:to>
        <xdr:sp macro="" textlink="">
          <xdr:nvSpPr>
            <xdr:cNvPr id="3833" name="Check Box 761" hidden="1">
              <a:extLst>
                <a:ext uri="{63B3BB69-23CF-44E3-9099-C40C66FF867C}">
                  <a14:compatExt spid="_x0000_s3833"/>
                </a:ext>
                <a:ext uri="{FF2B5EF4-FFF2-40B4-BE49-F238E27FC236}">
                  <a16:creationId xmlns:a16="http://schemas.microsoft.com/office/drawing/2014/main" id="{00000000-0008-0000-0000-0000F9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Achterzetglas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95</xdr:row>
          <xdr:rowOff>50800</xdr:rowOff>
        </xdr:from>
        <xdr:to>
          <xdr:col>16</xdr:col>
          <xdr:colOff>787400</xdr:colOff>
          <xdr:row>97</xdr:row>
          <xdr:rowOff>0</xdr:rowOff>
        </xdr:to>
        <xdr:sp macro="" textlink="">
          <xdr:nvSpPr>
            <xdr:cNvPr id="3834" name="Check Box 762" hidden="1">
              <a:extLst>
                <a:ext uri="{63B3BB69-23CF-44E3-9099-C40C66FF867C}">
                  <a14:compatExt spid="_x0000_s3834"/>
                </a:ext>
                <a:ext uri="{FF2B5EF4-FFF2-40B4-BE49-F238E27FC236}">
                  <a16:creationId xmlns:a16="http://schemas.microsoft.com/office/drawing/2014/main" id="{00000000-0008-0000-0000-0000FA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96</xdr:row>
          <xdr:rowOff>177800</xdr:rowOff>
        </xdr:from>
        <xdr:to>
          <xdr:col>16</xdr:col>
          <xdr:colOff>787400</xdr:colOff>
          <xdr:row>98</xdr:row>
          <xdr:rowOff>0</xdr:rowOff>
        </xdr:to>
        <xdr:sp macro="" textlink="">
          <xdr:nvSpPr>
            <xdr:cNvPr id="3835" name="Check Box 763" hidden="1">
              <a:extLst>
                <a:ext uri="{63B3BB69-23CF-44E3-9099-C40C66FF867C}">
                  <a14:compatExt spid="_x0000_s3835"/>
                </a:ext>
                <a:ext uri="{FF2B5EF4-FFF2-40B4-BE49-F238E27FC236}">
                  <a16:creationId xmlns:a16="http://schemas.microsoft.com/office/drawing/2014/main" id="{00000000-0008-0000-0000-0000FB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98</xdr:row>
          <xdr:rowOff>50800</xdr:rowOff>
        </xdr:from>
        <xdr:to>
          <xdr:col>16</xdr:col>
          <xdr:colOff>787400</xdr:colOff>
          <xdr:row>100</xdr:row>
          <xdr:rowOff>0</xdr:rowOff>
        </xdr:to>
        <xdr:sp macro="" textlink="">
          <xdr:nvSpPr>
            <xdr:cNvPr id="3836" name="Check Box 764" hidden="1">
              <a:extLst>
                <a:ext uri="{63B3BB69-23CF-44E3-9099-C40C66FF867C}">
                  <a14:compatExt spid="_x0000_s3836"/>
                </a:ext>
                <a:ext uri="{FF2B5EF4-FFF2-40B4-BE49-F238E27FC236}">
                  <a16:creationId xmlns:a16="http://schemas.microsoft.com/office/drawing/2014/main" id="{00000000-0008-0000-0000-0000FC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99</xdr:row>
          <xdr:rowOff>177800</xdr:rowOff>
        </xdr:from>
        <xdr:to>
          <xdr:col>16</xdr:col>
          <xdr:colOff>787400</xdr:colOff>
          <xdr:row>100</xdr:row>
          <xdr:rowOff>177800</xdr:rowOff>
        </xdr:to>
        <xdr:sp macro="" textlink="">
          <xdr:nvSpPr>
            <xdr:cNvPr id="3837" name="Check Box 765" hidden="1">
              <a:extLst>
                <a:ext uri="{63B3BB69-23CF-44E3-9099-C40C66FF867C}">
                  <a14:compatExt spid="_x0000_s3837"/>
                </a:ext>
                <a:ext uri="{FF2B5EF4-FFF2-40B4-BE49-F238E27FC236}">
                  <a16:creationId xmlns:a16="http://schemas.microsoft.com/office/drawing/2014/main" id="{00000000-0008-0000-0000-0000FD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100</xdr:row>
          <xdr:rowOff>177800</xdr:rowOff>
        </xdr:from>
        <xdr:to>
          <xdr:col>16</xdr:col>
          <xdr:colOff>787400</xdr:colOff>
          <xdr:row>101</xdr:row>
          <xdr:rowOff>177800</xdr:rowOff>
        </xdr:to>
        <xdr:sp macro="" textlink="">
          <xdr:nvSpPr>
            <xdr:cNvPr id="3838" name="Check Box 766" hidden="1">
              <a:extLst>
                <a:ext uri="{63B3BB69-23CF-44E3-9099-C40C66FF867C}">
                  <a14:compatExt spid="_x0000_s3838"/>
                </a:ext>
                <a:ext uri="{FF2B5EF4-FFF2-40B4-BE49-F238E27FC236}">
                  <a16:creationId xmlns:a16="http://schemas.microsoft.com/office/drawing/2014/main" id="{00000000-0008-0000-0000-0000FE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91</xdr:row>
          <xdr:rowOff>177800</xdr:rowOff>
        </xdr:from>
        <xdr:to>
          <xdr:col>16</xdr:col>
          <xdr:colOff>787400</xdr:colOff>
          <xdr:row>93</xdr:row>
          <xdr:rowOff>0</xdr:rowOff>
        </xdr:to>
        <xdr:sp macro="" textlink="">
          <xdr:nvSpPr>
            <xdr:cNvPr id="3839" name="Check Box 767" hidden="1">
              <a:extLst>
                <a:ext uri="{63B3BB69-23CF-44E3-9099-C40C66FF867C}">
                  <a14:compatExt spid="_x0000_s3839"/>
                </a:ext>
                <a:ext uri="{FF2B5EF4-FFF2-40B4-BE49-F238E27FC236}">
                  <a16:creationId xmlns:a16="http://schemas.microsoft.com/office/drawing/2014/main" id="{00000000-0008-0000-0000-0000FF0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87</xdr:row>
          <xdr:rowOff>50800</xdr:rowOff>
        </xdr:from>
        <xdr:to>
          <xdr:col>19</xdr:col>
          <xdr:colOff>787400</xdr:colOff>
          <xdr:row>89</xdr:row>
          <xdr:rowOff>0</xdr:rowOff>
        </xdr:to>
        <xdr:sp macro="" textlink="">
          <xdr:nvSpPr>
            <xdr:cNvPr id="3840" name="Check Box 768" hidden="1">
              <a:extLst>
                <a:ext uri="{63B3BB69-23CF-44E3-9099-C40C66FF867C}">
                  <a14:compatExt spid="_x0000_s3840"/>
                </a:ext>
                <a:ext uri="{FF2B5EF4-FFF2-40B4-BE49-F238E27FC236}">
                  <a16:creationId xmlns:a16="http://schemas.microsoft.com/office/drawing/2014/main" id="{00000000-0008-0000-0000-00000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88</xdr:row>
          <xdr:rowOff>177800</xdr:rowOff>
        </xdr:from>
        <xdr:to>
          <xdr:col>19</xdr:col>
          <xdr:colOff>787400</xdr:colOff>
          <xdr:row>90</xdr:row>
          <xdr:rowOff>0</xdr:rowOff>
        </xdr:to>
        <xdr:sp macro="" textlink="">
          <xdr:nvSpPr>
            <xdr:cNvPr id="3841" name="Check Box 769" hidden="1">
              <a:extLst>
                <a:ext uri="{63B3BB69-23CF-44E3-9099-C40C66FF867C}">
                  <a14:compatExt spid="_x0000_s3841"/>
                </a:ext>
                <a:ext uri="{FF2B5EF4-FFF2-40B4-BE49-F238E27FC236}">
                  <a16:creationId xmlns:a16="http://schemas.microsoft.com/office/drawing/2014/main" id="{00000000-0008-0000-0000-00000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Isolatieglas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89</xdr:row>
          <xdr:rowOff>177800</xdr:rowOff>
        </xdr:from>
        <xdr:to>
          <xdr:col>19</xdr:col>
          <xdr:colOff>787400</xdr:colOff>
          <xdr:row>91</xdr:row>
          <xdr:rowOff>0</xdr:rowOff>
        </xdr:to>
        <xdr:sp macro="" textlink="">
          <xdr:nvSpPr>
            <xdr:cNvPr id="3842" name="Check Box 770" hidden="1">
              <a:extLst>
                <a:ext uri="{63B3BB69-23CF-44E3-9099-C40C66FF867C}">
                  <a14:compatExt spid="_x0000_s3842"/>
                </a:ext>
                <a:ext uri="{FF2B5EF4-FFF2-40B4-BE49-F238E27FC236}">
                  <a16:creationId xmlns:a16="http://schemas.microsoft.com/office/drawing/2014/main" id="{00000000-0008-0000-0000-00000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Voorzetglas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90</xdr:row>
          <xdr:rowOff>177800</xdr:rowOff>
        </xdr:from>
        <xdr:to>
          <xdr:col>19</xdr:col>
          <xdr:colOff>787400</xdr:colOff>
          <xdr:row>92</xdr:row>
          <xdr:rowOff>0</xdr:rowOff>
        </xdr:to>
        <xdr:sp macro="" textlink="">
          <xdr:nvSpPr>
            <xdr:cNvPr id="3843" name="Check Box 771" hidden="1">
              <a:extLst>
                <a:ext uri="{63B3BB69-23CF-44E3-9099-C40C66FF867C}">
                  <a14:compatExt spid="_x0000_s3843"/>
                </a:ext>
                <a:ext uri="{FF2B5EF4-FFF2-40B4-BE49-F238E27FC236}">
                  <a16:creationId xmlns:a16="http://schemas.microsoft.com/office/drawing/2014/main" id="{00000000-0008-0000-0000-00000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Achterzetglas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95</xdr:row>
          <xdr:rowOff>50800</xdr:rowOff>
        </xdr:from>
        <xdr:to>
          <xdr:col>19</xdr:col>
          <xdr:colOff>787400</xdr:colOff>
          <xdr:row>97</xdr:row>
          <xdr:rowOff>0</xdr:rowOff>
        </xdr:to>
        <xdr:sp macro="" textlink="">
          <xdr:nvSpPr>
            <xdr:cNvPr id="3844" name="Check Box 772" hidden="1">
              <a:extLst>
                <a:ext uri="{63B3BB69-23CF-44E3-9099-C40C66FF867C}">
                  <a14:compatExt spid="_x0000_s3844"/>
                </a:ext>
                <a:ext uri="{FF2B5EF4-FFF2-40B4-BE49-F238E27FC236}">
                  <a16:creationId xmlns:a16="http://schemas.microsoft.com/office/drawing/2014/main" id="{00000000-0008-0000-0000-00000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96</xdr:row>
          <xdr:rowOff>177800</xdr:rowOff>
        </xdr:from>
        <xdr:to>
          <xdr:col>19</xdr:col>
          <xdr:colOff>787400</xdr:colOff>
          <xdr:row>98</xdr:row>
          <xdr:rowOff>0</xdr:rowOff>
        </xdr:to>
        <xdr:sp macro="" textlink="">
          <xdr:nvSpPr>
            <xdr:cNvPr id="3845" name="Check Box 773" hidden="1">
              <a:extLst>
                <a:ext uri="{63B3BB69-23CF-44E3-9099-C40C66FF867C}">
                  <a14:compatExt spid="_x0000_s3845"/>
                </a:ext>
                <a:ext uri="{FF2B5EF4-FFF2-40B4-BE49-F238E27FC236}">
                  <a16:creationId xmlns:a16="http://schemas.microsoft.com/office/drawing/2014/main" id="{00000000-0008-0000-0000-00000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98</xdr:row>
          <xdr:rowOff>50800</xdr:rowOff>
        </xdr:from>
        <xdr:to>
          <xdr:col>19</xdr:col>
          <xdr:colOff>787400</xdr:colOff>
          <xdr:row>100</xdr:row>
          <xdr:rowOff>0</xdr:rowOff>
        </xdr:to>
        <xdr:sp macro="" textlink="">
          <xdr:nvSpPr>
            <xdr:cNvPr id="3846" name="Check Box 774" hidden="1">
              <a:extLst>
                <a:ext uri="{63B3BB69-23CF-44E3-9099-C40C66FF867C}">
                  <a14:compatExt spid="_x0000_s3846"/>
                </a:ext>
                <a:ext uri="{FF2B5EF4-FFF2-40B4-BE49-F238E27FC236}">
                  <a16:creationId xmlns:a16="http://schemas.microsoft.com/office/drawing/2014/main" id="{00000000-0008-0000-0000-00000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99</xdr:row>
          <xdr:rowOff>177800</xdr:rowOff>
        </xdr:from>
        <xdr:to>
          <xdr:col>19</xdr:col>
          <xdr:colOff>787400</xdr:colOff>
          <xdr:row>100</xdr:row>
          <xdr:rowOff>177800</xdr:rowOff>
        </xdr:to>
        <xdr:sp macro="" textlink="">
          <xdr:nvSpPr>
            <xdr:cNvPr id="3847" name="Check Box 775" hidden="1">
              <a:extLst>
                <a:ext uri="{63B3BB69-23CF-44E3-9099-C40C66FF867C}">
                  <a14:compatExt spid="_x0000_s3847"/>
                </a:ext>
                <a:ext uri="{FF2B5EF4-FFF2-40B4-BE49-F238E27FC236}">
                  <a16:creationId xmlns:a16="http://schemas.microsoft.com/office/drawing/2014/main" id="{00000000-0008-0000-0000-00000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100</xdr:row>
          <xdr:rowOff>177800</xdr:rowOff>
        </xdr:from>
        <xdr:to>
          <xdr:col>19</xdr:col>
          <xdr:colOff>787400</xdr:colOff>
          <xdr:row>101</xdr:row>
          <xdr:rowOff>177800</xdr:rowOff>
        </xdr:to>
        <xdr:sp macro="" textlink="">
          <xdr:nvSpPr>
            <xdr:cNvPr id="3848" name="Check Box 776" hidden="1">
              <a:extLst>
                <a:ext uri="{63B3BB69-23CF-44E3-9099-C40C66FF867C}">
                  <a14:compatExt spid="_x0000_s3848"/>
                </a:ext>
                <a:ext uri="{FF2B5EF4-FFF2-40B4-BE49-F238E27FC236}">
                  <a16:creationId xmlns:a16="http://schemas.microsoft.com/office/drawing/2014/main" id="{00000000-0008-0000-0000-00000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91</xdr:row>
          <xdr:rowOff>177800</xdr:rowOff>
        </xdr:from>
        <xdr:to>
          <xdr:col>19</xdr:col>
          <xdr:colOff>787400</xdr:colOff>
          <xdr:row>93</xdr:row>
          <xdr:rowOff>0</xdr:rowOff>
        </xdr:to>
        <xdr:sp macro="" textlink="">
          <xdr:nvSpPr>
            <xdr:cNvPr id="3849" name="Check Box 777" hidden="1">
              <a:extLst>
                <a:ext uri="{63B3BB69-23CF-44E3-9099-C40C66FF867C}">
                  <a14:compatExt spid="_x0000_s3849"/>
                </a:ext>
                <a:ext uri="{FF2B5EF4-FFF2-40B4-BE49-F238E27FC236}">
                  <a16:creationId xmlns:a16="http://schemas.microsoft.com/office/drawing/2014/main" id="{00000000-0008-0000-0000-00000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87</xdr:row>
          <xdr:rowOff>50800</xdr:rowOff>
        </xdr:from>
        <xdr:to>
          <xdr:col>22</xdr:col>
          <xdr:colOff>787400</xdr:colOff>
          <xdr:row>89</xdr:row>
          <xdr:rowOff>0</xdr:rowOff>
        </xdr:to>
        <xdr:sp macro="" textlink="">
          <xdr:nvSpPr>
            <xdr:cNvPr id="3850" name="Check Box 778" hidden="1">
              <a:extLst>
                <a:ext uri="{63B3BB69-23CF-44E3-9099-C40C66FF867C}">
                  <a14:compatExt spid="_x0000_s3850"/>
                </a:ext>
                <a:ext uri="{FF2B5EF4-FFF2-40B4-BE49-F238E27FC236}">
                  <a16:creationId xmlns:a16="http://schemas.microsoft.com/office/drawing/2014/main" id="{00000000-0008-0000-0000-00000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88</xdr:row>
          <xdr:rowOff>177800</xdr:rowOff>
        </xdr:from>
        <xdr:to>
          <xdr:col>22</xdr:col>
          <xdr:colOff>787400</xdr:colOff>
          <xdr:row>90</xdr:row>
          <xdr:rowOff>0</xdr:rowOff>
        </xdr:to>
        <xdr:sp macro="" textlink="">
          <xdr:nvSpPr>
            <xdr:cNvPr id="3851" name="Check Box 779" hidden="1">
              <a:extLst>
                <a:ext uri="{63B3BB69-23CF-44E3-9099-C40C66FF867C}">
                  <a14:compatExt spid="_x0000_s3851"/>
                </a:ext>
                <a:ext uri="{FF2B5EF4-FFF2-40B4-BE49-F238E27FC236}">
                  <a16:creationId xmlns:a16="http://schemas.microsoft.com/office/drawing/2014/main" id="{00000000-0008-0000-0000-00000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Isolatieglas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89</xdr:row>
          <xdr:rowOff>177800</xdr:rowOff>
        </xdr:from>
        <xdr:to>
          <xdr:col>22</xdr:col>
          <xdr:colOff>787400</xdr:colOff>
          <xdr:row>91</xdr:row>
          <xdr:rowOff>0</xdr:rowOff>
        </xdr:to>
        <xdr:sp macro="" textlink="">
          <xdr:nvSpPr>
            <xdr:cNvPr id="3852" name="Check Box 780" hidden="1">
              <a:extLst>
                <a:ext uri="{63B3BB69-23CF-44E3-9099-C40C66FF867C}">
                  <a14:compatExt spid="_x0000_s3852"/>
                </a:ext>
                <a:ext uri="{FF2B5EF4-FFF2-40B4-BE49-F238E27FC236}">
                  <a16:creationId xmlns:a16="http://schemas.microsoft.com/office/drawing/2014/main" id="{00000000-0008-0000-0000-00000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Voorzetglas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90</xdr:row>
          <xdr:rowOff>177800</xdr:rowOff>
        </xdr:from>
        <xdr:to>
          <xdr:col>22</xdr:col>
          <xdr:colOff>787400</xdr:colOff>
          <xdr:row>92</xdr:row>
          <xdr:rowOff>0</xdr:rowOff>
        </xdr:to>
        <xdr:sp macro="" textlink="">
          <xdr:nvSpPr>
            <xdr:cNvPr id="3853" name="Check Box 781" hidden="1">
              <a:extLst>
                <a:ext uri="{63B3BB69-23CF-44E3-9099-C40C66FF867C}">
                  <a14:compatExt spid="_x0000_s3853"/>
                </a:ext>
                <a:ext uri="{FF2B5EF4-FFF2-40B4-BE49-F238E27FC236}">
                  <a16:creationId xmlns:a16="http://schemas.microsoft.com/office/drawing/2014/main" id="{00000000-0008-0000-0000-00000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Achterzetglas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95</xdr:row>
          <xdr:rowOff>50800</xdr:rowOff>
        </xdr:from>
        <xdr:to>
          <xdr:col>22</xdr:col>
          <xdr:colOff>787400</xdr:colOff>
          <xdr:row>97</xdr:row>
          <xdr:rowOff>0</xdr:rowOff>
        </xdr:to>
        <xdr:sp macro="" textlink="">
          <xdr:nvSpPr>
            <xdr:cNvPr id="3854" name="Check Box 782" hidden="1">
              <a:extLst>
                <a:ext uri="{63B3BB69-23CF-44E3-9099-C40C66FF867C}">
                  <a14:compatExt spid="_x0000_s3854"/>
                </a:ext>
                <a:ext uri="{FF2B5EF4-FFF2-40B4-BE49-F238E27FC236}">
                  <a16:creationId xmlns:a16="http://schemas.microsoft.com/office/drawing/2014/main" id="{00000000-0008-0000-0000-00000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96</xdr:row>
          <xdr:rowOff>177800</xdr:rowOff>
        </xdr:from>
        <xdr:to>
          <xdr:col>22</xdr:col>
          <xdr:colOff>787400</xdr:colOff>
          <xdr:row>98</xdr:row>
          <xdr:rowOff>0</xdr:rowOff>
        </xdr:to>
        <xdr:sp macro="" textlink="">
          <xdr:nvSpPr>
            <xdr:cNvPr id="3855" name="Check Box 783" hidden="1">
              <a:extLst>
                <a:ext uri="{63B3BB69-23CF-44E3-9099-C40C66FF867C}">
                  <a14:compatExt spid="_x0000_s3855"/>
                </a:ext>
                <a:ext uri="{FF2B5EF4-FFF2-40B4-BE49-F238E27FC236}">
                  <a16:creationId xmlns:a16="http://schemas.microsoft.com/office/drawing/2014/main" id="{00000000-0008-0000-0000-00000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98</xdr:row>
          <xdr:rowOff>50800</xdr:rowOff>
        </xdr:from>
        <xdr:to>
          <xdr:col>22</xdr:col>
          <xdr:colOff>787400</xdr:colOff>
          <xdr:row>100</xdr:row>
          <xdr:rowOff>0</xdr:rowOff>
        </xdr:to>
        <xdr:sp macro="" textlink="">
          <xdr:nvSpPr>
            <xdr:cNvPr id="3856" name="Check Box 784" hidden="1">
              <a:extLst>
                <a:ext uri="{63B3BB69-23CF-44E3-9099-C40C66FF867C}">
                  <a14:compatExt spid="_x0000_s3856"/>
                </a:ext>
                <a:ext uri="{FF2B5EF4-FFF2-40B4-BE49-F238E27FC236}">
                  <a16:creationId xmlns:a16="http://schemas.microsoft.com/office/drawing/2014/main" id="{00000000-0008-0000-0000-00001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99</xdr:row>
          <xdr:rowOff>177800</xdr:rowOff>
        </xdr:from>
        <xdr:to>
          <xdr:col>22</xdr:col>
          <xdr:colOff>787400</xdr:colOff>
          <xdr:row>100</xdr:row>
          <xdr:rowOff>177800</xdr:rowOff>
        </xdr:to>
        <xdr:sp macro="" textlink="">
          <xdr:nvSpPr>
            <xdr:cNvPr id="3857" name="Check Box 785" hidden="1">
              <a:extLst>
                <a:ext uri="{63B3BB69-23CF-44E3-9099-C40C66FF867C}">
                  <a14:compatExt spid="_x0000_s3857"/>
                </a:ext>
                <a:ext uri="{FF2B5EF4-FFF2-40B4-BE49-F238E27FC236}">
                  <a16:creationId xmlns:a16="http://schemas.microsoft.com/office/drawing/2014/main" id="{00000000-0008-0000-0000-00001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100</xdr:row>
          <xdr:rowOff>177800</xdr:rowOff>
        </xdr:from>
        <xdr:to>
          <xdr:col>22</xdr:col>
          <xdr:colOff>787400</xdr:colOff>
          <xdr:row>101</xdr:row>
          <xdr:rowOff>177800</xdr:rowOff>
        </xdr:to>
        <xdr:sp macro="" textlink="">
          <xdr:nvSpPr>
            <xdr:cNvPr id="3858" name="Check Box 786" hidden="1">
              <a:extLst>
                <a:ext uri="{63B3BB69-23CF-44E3-9099-C40C66FF867C}">
                  <a14:compatExt spid="_x0000_s3858"/>
                </a:ext>
                <a:ext uri="{FF2B5EF4-FFF2-40B4-BE49-F238E27FC236}">
                  <a16:creationId xmlns:a16="http://schemas.microsoft.com/office/drawing/2014/main" id="{00000000-0008-0000-0000-00001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91</xdr:row>
          <xdr:rowOff>177800</xdr:rowOff>
        </xdr:from>
        <xdr:to>
          <xdr:col>22</xdr:col>
          <xdr:colOff>787400</xdr:colOff>
          <xdr:row>93</xdr:row>
          <xdr:rowOff>0</xdr:rowOff>
        </xdr:to>
        <xdr:sp macro="" textlink="">
          <xdr:nvSpPr>
            <xdr:cNvPr id="3859" name="Check Box 787" hidden="1">
              <a:extLst>
                <a:ext uri="{63B3BB69-23CF-44E3-9099-C40C66FF867C}">
                  <a14:compatExt spid="_x0000_s3859"/>
                </a:ext>
                <a:ext uri="{FF2B5EF4-FFF2-40B4-BE49-F238E27FC236}">
                  <a16:creationId xmlns:a16="http://schemas.microsoft.com/office/drawing/2014/main" id="{00000000-0008-0000-0000-00001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111</xdr:row>
          <xdr:rowOff>50800</xdr:rowOff>
        </xdr:from>
        <xdr:to>
          <xdr:col>10</xdr:col>
          <xdr:colOff>787400</xdr:colOff>
          <xdr:row>113</xdr:row>
          <xdr:rowOff>0</xdr:rowOff>
        </xdr:to>
        <xdr:sp macro="" textlink="">
          <xdr:nvSpPr>
            <xdr:cNvPr id="3895" name="Check Box 823" hidden="1">
              <a:extLst>
                <a:ext uri="{63B3BB69-23CF-44E3-9099-C40C66FF867C}">
                  <a14:compatExt spid="_x0000_s3895"/>
                </a:ext>
                <a:ext uri="{FF2B5EF4-FFF2-40B4-BE49-F238E27FC236}">
                  <a16:creationId xmlns:a16="http://schemas.microsoft.com/office/drawing/2014/main" id="{00000000-0008-0000-0000-00003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112</xdr:row>
          <xdr:rowOff>177800</xdr:rowOff>
        </xdr:from>
        <xdr:to>
          <xdr:col>10</xdr:col>
          <xdr:colOff>787400</xdr:colOff>
          <xdr:row>114</xdr:row>
          <xdr:rowOff>0</xdr:rowOff>
        </xdr:to>
        <xdr:sp macro="" textlink="">
          <xdr:nvSpPr>
            <xdr:cNvPr id="3896" name="Check Box 824" hidden="1">
              <a:extLst>
                <a:ext uri="{63B3BB69-23CF-44E3-9099-C40C66FF867C}">
                  <a14:compatExt spid="_x0000_s3896"/>
                </a:ext>
                <a:ext uri="{FF2B5EF4-FFF2-40B4-BE49-F238E27FC236}">
                  <a16:creationId xmlns:a16="http://schemas.microsoft.com/office/drawing/2014/main" id="{00000000-0008-0000-0000-00003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116</xdr:row>
          <xdr:rowOff>50800</xdr:rowOff>
        </xdr:from>
        <xdr:to>
          <xdr:col>10</xdr:col>
          <xdr:colOff>787400</xdr:colOff>
          <xdr:row>118</xdr:row>
          <xdr:rowOff>0</xdr:rowOff>
        </xdr:to>
        <xdr:sp macro="" textlink="">
          <xdr:nvSpPr>
            <xdr:cNvPr id="3897" name="Check Box 825" hidden="1">
              <a:extLst>
                <a:ext uri="{63B3BB69-23CF-44E3-9099-C40C66FF867C}">
                  <a14:compatExt spid="_x0000_s3897"/>
                </a:ext>
                <a:ext uri="{FF2B5EF4-FFF2-40B4-BE49-F238E27FC236}">
                  <a16:creationId xmlns:a16="http://schemas.microsoft.com/office/drawing/2014/main" id="{00000000-0008-0000-0000-00003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117</xdr:row>
          <xdr:rowOff>177800</xdr:rowOff>
        </xdr:from>
        <xdr:to>
          <xdr:col>10</xdr:col>
          <xdr:colOff>787400</xdr:colOff>
          <xdr:row>119</xdr:row>
          <xdr:rowOff>0</xdr:rowOff>
        </xdr:to>
        <xdr:sp macro="" textlink="">
          <xdr:nvSpPr>
            <xdr:cNvPr id="3898" name="Check Box 826" hidden="1">
              <a:extLst>
                <a:ext uri="{63B3BB69-23CF-44E3-9099-C40C66FF867C}">
                  <a14:compatExt spid="_x0000_s3898"/>
                </a:ext>
                <a:ext uri="{FF2B5EF4-FFF2-40B4-BE49-F238E27FC236}">
                  <a16:creationId xmlns:a16="http://schemas.microsoft.com/office/drawing/2014/main" id="{00000000-0008-0000-0000-00003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119</xdr:row>
          <xdr:rowOff>50800</xdr:rowOff>
        </xdr:from>
        <xdr:to>
          <xdr:col>10</xdr:col>
          <xdr:colOff>787400</xdr:colOff>
          <xdr:row>121</xdr:row>
          <xdr:rowOff>0</xdr:rowOff>
        </xdr:to>
        <xdr:sp macro="" textlink="">
          <xdr:nvSpPr>
            <xdr:cNvPr id="3899" name="Check Box 827" hidden="1">
              <a:extLst>
                <a:ext uri="{63B3BB69-23CF-44E3-9099-C40C66FF867C}">
                  <a14:compatExt spid="_x0000_s3899"/>
                </a:ext>
                <a:ext uri="{FF2B5EF4-FFF2-40B4-BE49-F238E27FC236}">
                  <a16:creationId xmlns:a16="http://schemas.microsoft.com/office/drawing/2014/main" id="{00000000-0008-0000-0000-00003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120</xdr:row>
          <xdr:rowOff>177800</xdr:rowOff>
        </xdr:from>
        <xdr:to>
          <xdr:col>10</xdr:col>
          <xdr:colOff>787400</xdr:colOff>
          <xdr:row>121</xdr:row>
          <xdr:rowOff>177800</xdr:rowOff>
        </xdr:to>
        <xdr:sp macro="" textlink="">
          <xdr:nvSpPr>
            <xdr:cNvPr id="3900" name="Check Box 828" hidden="1">
              <a:extLst>
                <a:ext uri="{63B3BB69-23CF-44E3-9099-C40C66FF867C}">
                  <a14:compatExt spid="_x0000_s3900"/>
                </a:ext>
                <a:ext uri="{FF2B5EF4-FFF2-40B4-BE49-F238E27FC236}">
                  <a16:creationId xmlns:a16="http://schemas.microsoft.com/office/drawing/2014/main" id="{00000000-0008-0000-0000-00003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121</xdr:row>
          <xdr:rowOff>177800</xdr:rowOff>
        </xdr:from>
        <xdr:to>
          <xdr:col>10</xdr:col>
          <xdr:colOff>787400</xdr:colOff>
          <xdr:row>122</xdr:row>
          <xdr:rowOff>177800</xdr:rowOff>
        </xdr:to>
        <xdr:sp macro="" textlink="">
          <xdr:nvSpPr>
            <xdr:cNvPr id="3901" name="Check Box 829" hidden="1">
              <a:extLst>
                <a:ext uri="{63B3BB69-23CF-44E3-9099-C40C66FF867C}">
                  <a14:compatExt spid="_x0000_s3901"/>
                </a:ext>
                <a:ext uri="{FF2B5EF4-FFF2-40B4-BE49-F238E27FC236}">
                  <a16:creationId xmlns:a16="http://schemas.microsoft.com/office/drawing/2014/main" id="{00000000-0008-0000-0000-00003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111</xdr:row>
          <xdr:rowOff>50800</xdr:rowOff>
        </xdr:from>
        <xdr:to>
          <xdr:col>13</xdr:col>
          <xdr:colOff>787400</xdr:colOff>
          <xdr:row>113</xdr:row>
          <xdr:rowOff>0</xdr:rowOff>
        </xdr:to>
        <xdr:sp macro="" textlink="">
          <xdr:nvSpPr>
            <xdr:cNvPr id="3902" name="Check Box 830" hidden="1">
              <a:extLst>
                <a:ext uri="{63B3BB69-23CF-44E3-9099-C40C66FF867C}">
                  <a14:compatExt spid="_x0000_s3902"/>
                </a:ext>
                <a:ext uri="{FF2B5EF4-FFF2-40B4-BE49-F238E27FC236}">
                  <a16:creationId xmlns:a16="http://schemas.microsoft.com/office/drawing/2014/main" id="{00000000-0008-0000-0000-00003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112</xdr:row>
          <xdr:rowOff>177800</xdr:rowOff>
        </xdr:from>
        <xdr:to>
          <xdr:col>13</xdr:col>
          <xdr:colOff>787400</xdr:colOff>
          <xdr:row>114</xdr:row>
          <xdr:rowOff>0</xdr:rowOff>
        </xdr:to>
        <xdr:sp macro="" textlink="">
          <xdr:nvSpPr>
            <xdr:cNvPr id="3903" name="Check Box 831" hidden="1">
              <a:extLst>
                <a:ext uri="{63B3BB69-23CF-44E3-9099-C40C66FF867C}">
                  <a14:compatExt spid="_x0000_s3903"/>
                </a:ext>
                <a:ext uri="{FF2B5EF4-FFF2-40B4-BE49-F238E27FC236}">
                  <a16:creationId xmlns:a16="http://schemas.microsoft.com/office/drawing/2014/main" id="{00000000-0008-0000-0000-00003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116</xdr:row>
          <xdr:rowOff>50800</xdr:rowOff>
        </xdr:from>
        <xdr:to>
          <xdr:col>13</xdr:col>
          <xdr:colOff>787400</xdr:colOff>
          <xdr:row>118</xdr:row>
          <xdr:rowOff>0</xdr:rowOff>
        </xdr:to>
        <xdr:sp macro="" textlink="">
          <xdr:nvSpPr>
            <xdr:cNvPr id="3904" name="Check Box 832" hidden="1">
              <a:extLst>
                <a:ext uri="{63B3BB69-23CF-44E3-9099-C40C66FF867C}">
                  <a14:compatExt spid="_x0000_s3904"/>
                </a:ext>
                <a:ext uri="{FF2B5EF4-FFF2-40B4-BE49-F238E27FC236}">
                  <a16:creationId xmlns:a16="http://schemas.microsoft.com/office/drawing/2014/main" id="{00000000-0008-0000-0000-00004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117</xdr:row>
          <xdr:rowOff>177800</xdr:rowOff>
        </xdr:from>
        <xdr:to>
          <xdr:col>13</xdr:col>
          <xdr:colOff>787400</xdr:colOff>
          <xdr:row>119</xdr:row>
          <xdr:rowOff>0</xdr:rowOff>
        </xdr:to>
        <xdr:sp macro="" textlink="">
          <xdr:nvSpPr>
            <xdr:cNvPr id="3905" name="Check Box 833" hidden="1">
              <a:extLst>
                <a:ext uri="{63B3BB69-23CF-44E3-9099-C40C66FF867C}">
                  <a14:compatExt spid="_x0000_s3905"/>
                </a:ext>
                <a:ext uri="{FF2B5EF4-FFF2-40B4-BE49-F238E27FC236}">
                  <a16:creationId xmlns:a16="http://schemas.microsoft.com/office/drawing/2014/main" id="{00000000-0008-0000-0000-00004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119</xdr:row>
          <xdr:rowOff>50800</xdr:rowOff>
        </xdr:from>
        <xdr:to>
          <xdr:col>13</xdr:col>
          <xdr:colOff>787400</xdr:colOff>
          <xdr:row>121</xdr:row>
          <xdr:rowOff>0</xdr:rowOff>
        </xdr:to>
        <xdr:sp macro="" textlink="">
          <xdr:nvSpPr>
            <xdr:cNvPr id="3906" name="Check Box 834" hidden="1">
              <a:extLst>
                <a:ext uri="{63B3BB69-23CF-44E3-9099-C40C66FF867C}">
                  <a14:compatExt spid="_x0000_s3906"/>
                </a:ext>
                <a:ext uri="{FF2B5EF4-FFF2-40B4-BE49-F238E27FC236}">
                  <a16:creationId xmlns:a16="http://schemas.microsoft.com/office/drawing/2014/main" id="{00000000-0008-0000-0000-00004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120</xdr:row>
          <xdr:rowOff>177800</xdr:rowOff>
        </xdr:from>
        <xdr:to>
          <xdr:col>13</xdr:col>
          <xdr:colOff>787400</xdr:colOff>
          <xdr:row>121</xdr:row>
          <xdr:rowOff>177800</xdr:rowOff>
        </xdr:to>
        <xdr:sp macro="" textlink="">
          <xdr:nvSpPr>
            <xdr:cNvPr id="3907" name="Check Box 835" hidden="1">
              <a:extLst>
                <a:ext uri="{63B3BB69-23CF-44E3-9099-C40C66FF867C}">
                  <a14:compatExt spid="_x0000_s3907"/>
                </a:ext>
                <a:ext uri="{FF2B5EF4-FFF2-40B4-BE49-F238E27FC236}">
                  <a16:creationId xmlns:a16="http://schemas.microsoft.com/office/drawing/2014/main" id="{00000000-0008-0000-0000-00004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121</xdr:row>
          <xdr:rowOff>177800</xdr:rowOff>
        </xdr:from>
        <xdr:to>
          <xdr:col>13</xdr:col>
          <xdr:colOff>787400</xdr:colOff>
          <xdr:row>122</xdr:row>
          <xdr:rowOff>177800</xdr:rowOff>
        </xdr:to>
        <xdr:sp macro="" textlink="">
          <xdr:nvSpPr>
            <xdr:cNvPr id="3908" name="Check Box 836" hidden="1">
              <a:extLst>
                <a:ext uri="{63B3BB69-23CF-44E3-9099-C40C66FF867C}">
                  <a14:compatExt spid="_x0000_s3908"/>
                </a:ext>
                <a:ext uri="{FF2B5EF4-FFF2-40B4-BE49-F238E27FC236}">
                  <a16:creationId xmlns:a16="http://schemas.microsoft.com/office/drawing/2014/main" id="{00000000-0008-0000-0000-00004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111</xdr:row>
          <xdr:rowOff>50800</xdr:rowOff>
        </xdr:from>
        <xdr:to>
          <xdr:col>16</xdr:col>
          <xdr:colOff>787400</xdr:colOff>
          <xdr:row>113</xdr:row>
          <xdr:rowOff>0</xdr:rowOff>
        </xdr:to>
        <xdr:sp macro="" textlink="">
          <xdr:nvSpPr>
            <xdr:cNvPr id="3909" name="Check Box 837" hidden="1">
              <a:extLst>
                <a:ext uri="{63B3BB69-23CF-44E3-9099-C40C66FF867C}">
                  <a14:compatExt spid="_x0000_s3909"/>
                </a:ext>
                <a:ext uri="{FF2B5EF4-FFF2-40B4-BE49-F238E27FC236}">
                  <a16:creationId xmlns:a16="http://schemas.microsoft.com/office/drawing/2014/main" id="{00000000-0008-0000-0000-00004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112</xdr:row>
          <xdr:rowOff>177800</xdr:rowOff>
        </xdr:from>
        <xdr:to>
          <xdr:col>16</xdr:col>
          <xdr:colOff>787400</xdr:colOff>
          <xdr:row>114</xdr:row>
          <xdr:rowOff>0</xdr:rowOff>
        </xdr:to>
        <xdr:sp macro="" textlink="">
          <xdr:nvSpPr>
            <xdr:cNvPr id="3910" name="Check Box 838" hidden="1">
              <a:extLst>
                <a:ext uri="{63B3BB69-23CF-44E3-9099-C40C66FF867C}">
                  <a14:compatExt spid="_x0000_s3910"/>
                </a:ext>
                <a:ext uri="{FF2B5EF4-FFF2-40B4-BE49-F238E27FC236}">
                  <a16:creationId xmlns:a16="http://schemas.microsoft.com/office/drawing/2014/main" id="{00000000-0008-0000-0000-00004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116</xdr:row>
          <xdr:rowOff>50800</xdr:rowOff>
        </xdr:from>
        <xdr:to>
          <xdr:col>16</xdr:col>
          <xdr:colOff>787400</xdr:colOff>
          <xdr:row>118</xdr:row>
          <xdr:rowOff>0</xdr:rowOff>
        </xdr:to>
        <xdr:sp macro="" textlink="">
          <xdr:nvSpPr>
            <xdr:cNvPr id="3911" name="Check Box 839" hidden="1">
              <a:extLst>
                <a:ext uri="{63B3BB69-23CF-44E3-9099-C40C66FF867C}">
                  <a14:compatExt spid="_x0000_s3911"/>
                </a:ext>
                <a:ext uri="{FF2B5EF4-FFF2-40B4-BE49-F238E27FC236}">
                  <a16:creationId xmlns:a16="http://schemas.microsoft.com/office/drawing/2014/main" id="{00000000-0008-0000-0000-00004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117</xdr:row>
          <xdr:rowOff>177800</xdr:rowOff>
        </xdr:from>
        <xdr:to>
          <xdr:col>16</xdr:col>
          <xdr:colOff>787400</xdr:colOff>
          <xdr:row>119</xdr:row>
          <xdr:rowOff>0</xdr:rowOff>
        </xdr:to>
        <xdr:sp macro="" textlink="">
          <xdr:nvSpPr>
            <xdr:cNvPr id="3912" name="Check Box 840" hidden="1">
              <a:extLst>
                <a:ext uri="{63B3BB69-23CF-44E3-9099-C40C66FF867C}">
                  <a14:compatExt spid="_x0000_s3912"/>
                </a:ext>
                <a:ext uri="{FF2B5EF4-FFF2-40B4-BE49-F238E27FC236}">
                  <a16:creationId xmlns:a16="http://schemas.microsoft.com/office/drawing/2014/main" id="{00000000-0008-0000-0000-00004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119</xdr:row>
          <xdr:rowOff>50800</xdr:rowOff>
        </xdr:from>
        <xdr:to>
          <xdr:col>16</xdr:col>
          <xdr:colOff>787400</xdr:colOff>
          <xdr:row>121</xdr:row>
          <xdr:rowOff>0</xdr:rowOff>
        </xdr:to>
        <xdr:sp macro="" textlink="">
          <xdr:nvSpPr>
            <xdr:cNvPr id="3913" name="Check Box 841" hidden="1">
              <a:extLst>
                <a:ext uri="{63B3BB69-23CF-44E3-9099-C40C66FF867C}">
                  <a14:compatExt spid="_x0000_s3913"/>
                </a:ext>
                <a:ext uri="{FF2B5EF4-FFF2-40B4-BE49-F238E27FC236}">
                  <a16:creationId xmlns:a16="http://schemas.microsoft.com/office/drawing/2014/main" id="{00000000-0008-0000-0000-00004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120</xdr:row>
          <xdr:rowOff>177800</xdr:rowOff>
        </xdr:from>
        <xdr:to>
          <xdr:col>16</xdr:col>
          <xdr:colOff>787400</xdr:colOff>
          <xdr:row>121</xdr:row>
          <xdr:rowOff>177800</xdr:rowOff>
        </xdr:to>
        <xdr:sp macro="" textlink="">
          <xdr:nvSpPr>
            <xdr:cNvPr id="3914" name="Check Box 842" hidden="1">
              <a:extLst>
                <a:ext uri="{63B3BB69-23CF-44E3-9099-C40C66FF867C}">
                  <a14:compatExt spid="_x0000_s3914"/>
                </a:ext>
                <a:ext uri="{FF2B5EF4-FFF2-40B4-BE49-F238E27FC236}">
                  <a16:creationId xmlns:a16="http://schemas.microsoft.com/office/drawing/2014/main" id="{00000000-0008-0000-0000-00004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121</xdr:row>
          <xdr:rowOff>177800</xdr:rowOff>
        </xdr:from>
        <xdr:to>
          <xdr:col>16</xdr:col>
          <xdr:colOff>787400</xdr:colOff>
          <xdr:row>122</xdr:row>
          <xdr:rowOff>177800</xdr:rowOff>
        </xdr:to>
        <xdr:sp macro="" textlink="">
          <xdr:nvSpPr>
            <xdr:cNvPr id="3915" name="Check Box 843" hidden="1">
              <a:extLst>
                <a:ext uri="{63B3BB69-23CF-44E3-9099-C40C66FF867C}">
                  <a14:compatExt spid="_x0000_s3915"/>
                </a:ext>
                <a:ext uri="{FF2B5EF4-FFF2-40B4-BE49-F238E27FC236}">
                  <a16:creationId xmlns:a16="http://schemas.microsoft.com/office/drawing/2014/main" id="{00000000-0008-0000-0000-00004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111</xdr:row>
          <xdr:rowOff>50800</xdr:rowOff>
        </xdr:from>
        <xdr:to>
          <xdr:col>19</xdr:col>
          <xdr:colOff>787400</xdr:colOff>
          <xdr:row>113</xdr:row>
          <xdr:rowOff>0</xdr:rowOff>
        </xdr:to>
        <xdr:sp macro="" textlink="">
          <xdr:nvSpPr>
            <xdr:cNvPr id="3916" name="Check Box 844" hidden="1">
              <a:extLst>
                <a:ext uri="{63B3BB69-23CF-44E3-9099-C40C66FF867C}">
                  <a14:compatExt spid="_x0000_s3916"/>
                </a:ext>
                <a:ext uri="{FF2B5EF4-FFF2-40B4-BE49-F238E27FC236}">
                  <a16:creationId xmlns:a16="http://schemas.microsoft.com/office/drawing/2014/main" id="{00000000-0008-0000-0000-00004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112</xdr:row>
          <xdr:rowOff>177800</xdr:rowOff>
        </xdr:from>
        <xdr:to>
          <xdr:col>19</xdr:col>
          <xdr:colOff>787400</xdr:colOff>
          <xdr:row>114</xdr:row>
          <xdr:rowOff>0</xdr:rowOff>
        </xdr:to>
        <xdr:sp macro="" textlink="">
          <xdr:nvSpPr>
            <xdr:cNvPr id="3917" name="Check Box 845" hidden="1">
              <a:extLst>
                <a:ext uri="{63B3BB69-23CF-44E3-9099-C40C66FF867C}">
                  <a14:compatExt spid="_x0000_s3917"/>
                </a:ext>
                <a:ext uri="{FF2B5EF4-FFF2-40B4-BE49-F238E27FC236}">
                  <a16:creationId xmlns:a16="http://schemas.microsoft.com/office/drawing/2014/main" id="{00000000-0008-0000-0000-00004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116</xdr:row>
          <xdr:rowOff>50800</xdr:rowOff>
        </xdr:from>
        <xdr:to>
          <xdr:col>19</xdr:col>
          <xdr:colOff>787400</xdr:colOff>
          <xdr:row>118</xdr:row>
          <xdr:rowOff>0</xdr:rowOff>
        </xdr:to>
        <xdr:sp macro="" textlink="">
          <xdr:nvSpPr>
            <xdr:cNvPr id="3918" name="Check Box 846" hidden="1">
              <a:extLst>
                <a:ext uri="{63B3BB69-23CF-44E3-9099-C40C66FF867C}">
                  <a14:compatExt spid="_x0000_s3918"/>
                </a:ext>
                <a:ext uri="{FF2B5EF4-FFF2-40B4-BE49-F238E27FC236}">
                  <a16:creationId xmlns:a16="http://schemas.microsoft.com/office/drawing/2014/main" id="{00000000-0008-0000-0000-00004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117</xdr:row>
          <xdr:rowOff>177800</xdr:rowOff>
        </xdr:from>
        <xdr:to>
          <xdr:col>19</xdr:col>
          <xdr:colOff>787400</xdr:colOff>
          <xdr:row>119</xdr:row>
          <xdr:rowOff>0</xdr:rowOff>
        </xdr:to>
        <xdr:sp macro="" textlink="">
          <xdr:nvSpPr>
            <xdr:cNvPr id="3919" name="Check Box 847" hidden="1">
              <a:extLst>
                <a:ext uri="{63B3BB69-23CF-44E3-9099-C40C66FF867C}">
                  <a14:compatExt spid="_x0000_s3919"/>
                </a:ext>
                <a:ext uri="{FF2B5EF4-FFF2-40B4-BE49-F238E27FC236}">
                  <a16:creationId xmlns:a16="http://schemas.microsoft.com/office/drawing/2014/main" id="{00000000-0008-0000-0000-00004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119</xdr:row>
          <xdr:rowOff>50800</xdr:rowOff>
        </xdr:from>
        <xdr:to>
          <xdr:col>19</xdr:col>
          <xdr:colOff>787400</xdr:colOff>
          <xdr:row>121</xdr:row>
          <xdr:rowOff>0</xdr:rowOff>
        </xdr:to>
        <xdr:sp macro="" textlink="">
          <xdr:nvSpPr>
            <xdr:cNvPr id="3920" name="Check Box 848" hidden="1">
              <a:extLst>
                <a:ext uri="{63B3BB69-23CF-44E3-9099-C40C66FF867C}">
                  <a14:compatExt spid="_x0000_s3920"/>
                </a:ext>
                <a:ext uri="{FF2B5EF4-FFF2-40B4-BE49-F238E27FC236}">
                  <a16:creationId xmlns:a16="http://schemas.microsoft.com/office/drawing/2014/main" id="{00000000-0008-0000-0000-00005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120</xdr:row>
          <xdr:rowOff>177800</xdr:rowOff>
        </xdr:from>
        <xdr:to>
          <xdr:col>19</xdr:col>
          <xdr:colOff>787400</xdr:colOff>
          <xdr:row>121</xdr:row>
          <xdr:rowOff>177800</xdr:rowOff>
        </xdr:to>
        <xdr:sp macro="" textlink="">
          <xdr:nvSpPr>
            <xdr:cNvPr id="3921" name="Check Box 849" hidden="1">
              <a:extLst>
                <a:ext uri="{63B3BB69-23CF-44E3-9099-C40C66FF867C}">
                  <a14:compatExt spid="_x0000_s3921"/>
                </a:ext>
                <a:ext uri="{FF2B5EF4-FFF2-40B4-BE49-F238E27FC236}">
                  <a16:creationId xmlns:a16="http://schemas.microsoft.com/office/drawing/2014/main" id="{00000000-0008-0000-0000-00005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121</xdr:row>
          <xdr:rowOff>177800</xdr:rowOff>
        </xdr:from>
        <xdr:to>
          <xdr:col>19</xdr:col>
          <xdr:colOff>787400</xdr:colOff>
          <xdr:row>122</xdr:row>
          <xdr:rowOff>177800</xdr:rowOff>
        </xdr:to>
        <xdr:sp macro="" textlink="">
          <xdr:nvSpPr>
            <xdr:cNvPr id="3922" name="Check Box 850" hidden="1">
              <a:extLst>
                <a:ext uri="{63B3BB69-23CF-44E3-9099-C40C66FF867C}">
                  <a14:compatExt spid="_x0000_s3922"/>
                </a:ext>
                <a:ext uri="{FF2B5EF4-FFF2-40B4-BE49-F238E27FC236}">
                  <a16:creationId xmlns:a16="http://schemas.microsoft.com/office/drawing/2014/main" id="{00000000-0008-0000-0000-00005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111</xdr:row>
          <xdr:rowOff>50800</xdr:rowOff>
        </xdr:from>
        <xdr:to>
          <xdr:col>22</xdr:col>
          <xdr:colOff>787400</xdr:colOff>
          <xdr:row>113</xdr:row>
          <xdr:rowOff>0</xdr:rowOff>
        </xdr:to>
        <xdr:sp macro="" textlink="">
          <xdr:nvSpPr>
            <xdr:cNvPr id="3923" name="Check Box 851" hidden="1">
              <a:extLst>
                <a:ext uri="{63B3BB69-23CF-44E3-9099-C40C66FF867C}">
                  <a14:compatExt spid="_x0000_s3923"/>
                </a:ext>
                <a:ext uri="{FF2B5EF4-FFF2-40B4-BE49-F238E27FC236}">
                  <a16:creationId xmlns:a16="http://schemas.microsoft.com/office/drawing/2014/main" id="{00000000-0008-0000-0000-00005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112</xdr:row>
          <xdr:rowOff>177800</xdr:rowOff>
        </xdr:from>
        <xdr:to>
          <xdr:col>22</xdr:col>
          <xdr:colOff>787400</xdr:colOff>
          <xdr:row>114</xdr:row>
          <xdr:rowOff>0</xdr:rowOff>
        </xdr:to>
        <xdr:sp macro="" textlink="">
          <xdr:nvSpPr>
            <xdr:cNvPr id="3924" name="Check Box 852" hidden="1">
              <a:extLst>
                <a:ext uri="{63B3BB69-23CF-44E3-9099-C40C66FF867C}">
                  <a14:compatExt spid="_x0000_s3924"/>
                </a:ext>
                <a:ext uri="{FF2B5EF4-FFF2-40B4-BE49-F238E27FC236}">
                  <a16:creationId xmlns:a16="http://schemas.microsoft.com/office/drawing/2014/main" id="{00000000-0008-0000-0000-00005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116</xdr:row>
          <xdr:rowOff>50800</xdr:rowOff>
        </xdr:from>
        <xdr:to>
          <xdr:col>22</xdr:col>
          <xdr:colOff>787400</xdr:colOff>
          <xdr:row>118</xdr:row>
          <xdr:rowOff>0</xdr:rowOff>
        </xdr:to>
        <xdr:sp macro="" textlink="">
          <xdr:nvSpPr>
            <xdr:cNvPr id="3925" name="Check Box 853" hidden="1">
              <a:extLst>
                <a:ext uri="{63B3BB69-23CF-44E3-9099-C40C66FF867C}">
                  <a14:compatExt spid="_x0000_s3925"/>
                </a:ext>
                <a:ext uri="{FF2B5EF4-FFF2-40B4-BE49-F238E27FC236}">
                  <a16:creationId xmlns:a16="http://schemas.microsoft.com/office/drawing/2014/main" id="{00000000-0008-0000-0000-00005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117</xdr:row>
          <xdr:rowOff>177800</xdr:rowOff>
        </xdr:from>
        <xdr:to>
          <xdr:col>22</xdr:col>
          <xdr:colOff>787400</xdr:colOff>
          <xdr:row>119</xdr:row>
          <xdr:rowOff>0</xdr:rowOff>
        </xdr:to>
        <xdr:sp macro="" textlink="">
          <xdr:nvSpPr>
            <xdr:cNvPr id="3926" name="Check Box 854" hidden="1">
              <a:extLst>
                <a:ext uri="{63B3BB69-23CF-44E3-9099-C40C66FF867C}">
                  <a14:compatExt spid="_x0000_s3926"/>
                </a:ext>
                <a:ext uri="{FF2B5EF4-FFF2-40B4-BE49-F238E27FC236}">
                  <a16:creationId xmlns:a16="http://schemas.microsoft.com/office/drawing/2014/main" id="{00000000-0008-0000-0000-00005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119</xdr:row>
          <xdr:rowOff>50800</xdr:rowOff>
        </xdr:from>
        <xdr:to>
          <xdr:col>22</xdr:col>
          <xdr:colOff>787400</xdr:colOff>
          <xdr:row>121</xdr:row>
          <xdr:rowOff>0</xdr:rowOff>
        </xdr:to>
        <xdr:sp macro="" textlink="">
          <xdr:nvSpPr>
            <xdr:cNvPr id="3927" name="Check Box 855" hidden="1">
              <a:extLst>
                <a:ext uri="{63B3BB69-23CF-44E3-9099-C40C66FF867C}">
                  <a14:compatExt spid="_x0000_s3927"/>
                </a:ext>
                <a:ext uri="{FF2B5EF4-FFF2-40B4-BE49-F238E27FC236}">
                  <a16:creationId xmlns:a16="http://schemas.microsoft.com/office/drawing/2014/main" id="{00000000-0008-0000-0000-00005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120</xdr:row>
          <xdr:rowOff>177800</xdr:rowOff>
        </xdr:from>
        <xdr:to>
          <xdr:col>22</xdr:col>
          <xdr:colOff>787400</xdr:colOff>
          <xdr:row>121</xdr:row>
          <xdr:rowOff>177800</xdr:rowOff>
        </xdr:to>
        <xdr:sp macro="" textlink="">
          <xdr:nvSpPr>
            <xdr:cNvPr id="3928" name="Check Box 856" hidden="1">
              <a:extLst>
                <a:ext uri="{63B3BB69-23CF-44E3-9099-C40C66FF867C}">
                  <a14:compatExt spid="_x0000_s3928"/>
                </a:ext>
                <a:ext uri="{FF2B5EF4-FFF2-40B4-BE49-F238E27FC236}">
                  <a16:creationId xmlns:a16="http://schemas.microsoft.com/office/drawing/2014/main" id="{00000000-0008-0000-0000-00005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121</xdr:row>
          <xdr:rowOff>177800</xdr:rowOff>
        </xdr:from>
        <xdr:to>
          <xdr:col>22</xdr:col>
          <xdr:colOff>787400</xdr:colOff>
          <xdr:row>122</xdr:row>
          <xdr:rowOff>177800</xdr:rowOff>
        </xdr:to>
        <xdr:sp macro="" textlink="">
          <xdr:nvSpPr>
            <xdr:cNvPr id="3929" name="Check Box 857" hidden="1">
              <a:extLst>
                <a:ext uri="{63B3BB69-23CF-44E3-9099-C40C66FF867C}">
                  <a14:compatExt spid="_x0000_s3929"/>
                </a:ext>
                <a:ext uri="{FF2B5EF4-FFF2-40B4-BE49-F238E27FC236}">
                  <a16:creationId xmlns:a16="http://schemas.microsoft.com/office/drawing/2014/main" id="{00000000-0008-0000-0000-00005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157</xdr:row>
          <xdr:rowOff>50800</xdr:rowOff>
        </xdr:from>
        <xdr:to>
          <xdr:col>10</xdr:col>
          <xdr:colOff>787400</xdr:colOff>
          <xdr:row>159</xdr:row>
          <xdr:rowOff>0</xdr:rowOff>
        </xdr:to>
        <xdr:sp macro="" textlink="">
          <xdr:nvSpPr>
            <xdr:cNvPr id="3930" name="Check Box 858" hidden="1">
              <a:extLst>
                <a:ext uri="{63B3BB69-23CF-44E3-9099-C40C66FF867C}">
                  <a14:compatExt spid="_x0000_s3930"/>
                </a:ext>
                <a:ext uri="{FF2B5EF4-FFF2-40B4-BE49-F238E27FC236}">
                  <a16:creationId xmlns:a16="http://schemas.microsoft.com/office/drawing/2014/main" id="{00000000-0008-0000-0000-00005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158</xdr:row>
          <xdr:rowOff>177800</xdr:rowOff>
        </xdr:from>
        <xdr:to>
          <xdr:col>10</xdr:col>
          <xdr:colOff>787400</xdr:colOff>
          <xdr:row>159</xdr:row>
          <xdr:rowOff>177800</xdr:rowOff>
        </xdr:to>
        <xdr:sp macro="" textlink="">
          <xdr:nvSpPr>
            <xdr:cNvPr id="3931" name="Check Box 859" hidden="1">
              <a:extLst>
                <a:ext uri="{63B3BB69-23CF-44E3-9099-C40C66FF867C}">
                  <a14:compatExt spid="_x0000_s3931"/>
                </a:ext>
                <a:ext uri="{FF2B5EF4-FFF2-40B4-BE49-F238E27FC236}">
                  <a16:creationId xmlns:a16="http://schemas.microsoft.com/office/drawing/2014/main" id="{00000000-0008-0000-0000-00005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159</xdr:row>
          <xdr:rowOff>177800</xdr:rowOff>
        </xdr:from>
        <xdr:to>
          <xdr:col>10</xdr:col>
          <xdr:colOff>787400</xdr:colOff>
          <xdr:row>160</xdr:row>
          <xdr:rowOff>177800</xdr:rowOff>
        </xdr:to>
        <xdr:sp macro="" textlink="">
          <xdr:nvSpPr>
            <xdr:cNvPr id="3932" name="Check Box 860" hidden="1">
              <a:extLst>
                <a:ext uri="{63B3BB69-23CF-44E3-9099-C40C66FF867C}">
                  <a14:compatExt spid="_x0000_s3932"/>
                </a:ext>
                <a:ext uri="{FF2B5EF4-FFF2-40B4-BE49-F238E27FC236}">
                  <a16:creationId xmlns:a16="http://schemas.microsoft.com/office/drawing/2014/main" id="{00000000-0008-0000-0000-00005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150</xdr:row>
          <xdr:rowOff>50800</xdr:rowOff>
        </xdr:from>
        <xdr:to>
          <xdr:col>10</xdr:col>
          <xdr:colOff>787400</xdr:colOff>
          <xdr:row>152</xdr:row>
          <xdr:rowOff>0</xdr:rowOff>
        </xdr:to>
        <xdr:sp macro="" textlink="">
          <xdr:nvSpPr>
            <xdr:cNvPr id="3933" name="Check Box 861" hidden="1">
              <a:extLst>
                <a:ext uri="{63B3BB69-23CF-44E3-9099-C40C66FF867C}">
                  <a14:compatExt spid="_x0000_s3933"/>
                </a:ext>
                <a:ext uri="{FF2B5EF4-FFF2-40B4-BE49-F238E27FC236}">
                  <a16:creationId xmlns:a16="http://schemas.microsoft.com/office/drawing/2014/main" id="{00000000-0008-0000-0000-00005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151</xdr:row>
          <xdr:rowOff>177800</xdr:rowOff>
        </xdr:from>
        <xdr:to>
          <xdr:col>10</xdr:col>
          <xdr:colOff>787400</xdr:colOff>
          <xdr:row>153</xdr:row>
          <xdr:rowOff>0</xdr:rowOff>
        </xdr:to>
        <xdr:sp macro="" textlink="">
          <xdr:nvSpPr>
            <xdr:cNvPr id="3934" name="Check Box 862" hidden="1">
              <a:extLst>
                <a:ext uri="{63B3BB69-23CF-44E3-9099-C40C66FF867C}">
                  <a14:compatExt spid="_x0000_s3934"/>
                </a:ext>
                <a:ext uri="{FF2B5EF4-FFF2-40B4-BE49-F238E27FC236}">
                  <a16:creationId xmlns:a16="http://schemas.microsoft.com/office/drawing/2014/main" id="{00000000-0008-0000-0000-00005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153</xdr:row>
          <xdr:rowOff>177800</xdr:rowOff>
        </xdr:from>
        <xdr:to>
          <xdr:col>10</xdr:col>
          <xdr:colOff>787400</xdr:colOff>
          <xdr:row>155</xdr:row>
          <xdr:rowOff>0</xdr:rowOff>
        </xdr:to>
        <xdr:sp macro="" textlink="">
          <xdr:nvSpPr>
            <xdr:cNvPr id="3935" name="Check Box 863" hidden="1">
              <a:extLst>
                <a:ext uri="{63B3BB69-23CF-44E3-9099-C40C66FF867C}">
                  <a14:compatExt spid="_x0000_s3935"/>
                </a:ext>
                <a:ext uri="{FF2B5EF4-FFF2-40B4-BE49-F238E27FC236}">
                  <a16:creationId xmlns:a16="http://schemas.microsoft.com/office/drawing/2014/main" id="{00000000-0008-0000-0000-00005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152</xdr:row>
          <xdr:rowOff>177800</xdr:rowOff>
        </xdr:from>
        <xdr:to>
          <xdr:col>10</xdr:col>
          <xdr:colOff>787400</xdr:colOff>
          <xdr:row>154</xdr:row>
          <xdr:rowOff>0</xdr:rowOff>
        </xdr:to>
        <xdr:sp macro="" textlink="">
          <xdr:nvSpPr>
            <xdr:cNvPr id="3936" name="Check Box 864" hidden="1">
              <a:extLst>
                <a:ext uri="{63B3BB69-23CF-44E3-9099-C40C66FF867C}">
                  <a14:compatExt spid="_x0000_s3936"/>
                </a:ext>
                <a:ext uri="{FF2B5EF4-FFF2-40B4-BE49-F238E27FC236}">
                  <a16:creationId xmlns:a16="http://schemas.microsoft.com/office/drawing/2014/main" id="{00000000-0008-0000-0000-00006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157</xdr:row>
          <xdr:rowOff>50800</xdr:rowOff>
        </xdr:from>
        <xdr:to>
          <xdr:col>13</xdr:col>
          <xdr:colOff>787400</xdr:colOff>
          <xdr:row>159</xdr:row>
          <xdr:rowOff>0</xdr:rowOff>
        </xdr:to>
        <xdr:sp macro="" textlink="">
          <xdr:nvSpPr>
            <xdr:cNvPr id="3937" name="Check Box 865" hidden="1">
              <a:extLst>
                <a:ext uri="{63B3BB69-23CF-44E3-9099-C40C66FF867C}">
                  <a14:compatExt spid="_x0000_s3937"/>
                </a:ext>
                <a:ext uri="{FF2B5EF4-FFF2-40B4-BE49-F238E27FC236}">
                  <a16:creationId xmlns:a16="http://schemas.microsoft.com/office/drawing/2014/main" id="{00000000-0008-0000-0000-00006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158</xdr:row>
          <xdr:rowOff>177800</xdr:rowOff>
        </xdr:from>
        <xdr:to>
          <xdr:col>13</xdr:col>
          <xdr:colOff>787400</xdr:colOff>
          <xdr:row>159</xdr:row>
          <xdr:rowOff>177800</xdr:rowOff>
        </xdr:to>
        <xdr:sp macro="" textlink="">
          <xdr:nvSpPr>
            <xdr:cNvPr id="3938" name="Check Box 866" hidden="1">
              <a:extLst>
                <a:ext uri="{63B3BB69-23CF-44E3-9099-C40C66FF867C}">
                  <a14:compatExt spid="_x0000_s3938"/>
                </a:ext>
                <a:ext uri="{FF2B5EF4-FFF2-40B4-BE49-F238E27FC236}">
                  <a16:creationId xmlns:a16="http://schemas.microsoft.com/office/drawing/2014/main" id="{00000000-0008-0000-0000-00006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159</xdr:row>
          <xdr:rowOff>177800</xdr:rowOff>
        </xdr:from>
        <xdr:to>
          <xdr:col>13</xdr:col>
          <xdr:colOff>787400</xdr:colOff>
          <xdr:row>160</xdr:row>
          <xdr:rowOff>177800</xdr:rowOff>
        </xdr:to>
        <xdr:sp macro="" textlink="">
          <xdr:nvSpPr>
            <xdr:cNvPr id="3939" name="Check Box 867" hidden="1">
              <a:extLst>
                <a:ext uri="{63B3BB69-23CF-44E3-9099-C40C66FF867C}">
                  <a14:compatExt spid="_x0000_s3939"/>
                </a:ext>
                <a:ext uri="{FF2B5EF4-FFF2-40B4-BE49-F238E27FC236}">
                  <a16:creationId xmlns:a16="http://schemas.microsoft.com/office/drawing/2014/main" id="{00000000-0008-0000-0000-00006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150</xdr:row>
          <xdr:rowOff>50800</xdr:rowOff>
        </xdr:from>
        <xdr:to>
          <xdr:col>13</xdr:col>
          <xdr:colOff>787400</xdr:colOff>
          <xdr:row>152</xdr:row>
          <xdr:rowOff>0</xdr:rowOff>
        </xdr:to>
        <xdr:sp macro="" textlink="">
          <xdr:nvSpPr>
            <xdr:cNvPr id="3940" name="Check Box 868" hidden="1">
              <a:extLst>
                <a:ext uri="{63B3BB69-23CF-44E3-9099-C40C66FF867C}">
                  <a14:compatExt spid="_x0000_s3940"/>
                </a:ext>
                <a:ext uri="{FF2B5EF4-FFF2-40B4-BE49-F238E27FC236}">
                  <a16:creationId xmlns:a16="http://schemas.microsoft.com/office/drawing/2014/main" id="{00000000-0008-0000-0000-00006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151</xdr:row>
          <xdr:rowOff>177800</xdr:rowOff>
        </xdr:from>
        <xdr:to>
          <xdr:col>13</xdr:col>
          <xdr:colOff>787400</xdr:colOff>
          <xdr:row>153</xdr:row>
          <xdr:rowOff>0</xdr:rowOff>
        </xdr:to>
        <xdr:sp macro="" textlink="">
          <xdr:nvSpPr>
            <xdr:cNvPr id="3941" name="Check Box 869" hidden="1">
              <a:extLst>
                <a:ext uri="{63B3BB69-23CF-44E3-9099-C40C66FF867C}">
                  <a14:compatExt spid="_x0000_s3941"/>
                </a:ext>
                <a:ext uri="{FF2B5EF4-FFF2-40B4-BE49-F238E27FC236}">
                  <a16:creationId xmlns:a16="http://schemas.microsoft.com/office/drawing/2014/main" id="{00000000-0008-0000-0000-00006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153</xdr:row>
          <xdr:rowOff>177800</xdr:rowOff>
        </xdr:from>
        <xdr:to>
          <xdr:col>13</xdr:col>
          <xdr:colOff>787400</xdr:colOff>
          <xdr:row>155</xdr:row>
          <xdr:rowOff>0</xdr:rowOff>
        </xdr:to>
        <xdr:sp macro="" textlink="">
          <xdr:nvSpPr>
            <xdr:cNvPr id="3942" name="Check Box 870" hidden="1">
              <a:extLst>
                <a:ext uri="{63B3BB69-23CF-44E3-9099-C40C66FF867C}">
                  <a14:compatExt spid="_x0000_s3942"/>
                </a:ext>
                <a:ext uri="{FF2B5EF4-FFF2-40B4-BE49-F238E27FC236}">
                  <a16:creationId xmlns:a16="http://schemas.microsoft.com/office/drawing/2014/main" id="{00000000-0008-0000-0000-00006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152</xdr:row>
          <xdr:rowOff>177800</xdr:rowOff>
        </xdr:from>
        <xdr:to>
          <xdr:col>13</xdr:col>
          <xdr:colOff>787400</xdr:colOff>
          <xdr:row>154</xdr:row>
          <xdr:rowOff>0</xdr:rowOff>
        </xdr:to>
        <xdr:sp macro="" textlink="">
          <xdr:nvSpPr>
            <xdr:cNvPr id="3943" name="Check Box 871" hidden="1">
              <a:extLst>
                <a:ext uri="{63B3BB69-23CF-44E3-9099-C40C66FF867C}">
                  <a14:compatExt spid="_x0000_s3943"/>
                </a:ext>
                <a:ext uri="{FF2B5EF4-FFF2-40B4-BE49-F238E27FC236}">
                  <a16:creationId xmlns:a16="http://schemas.microsoft.com/office/drawing/2014/main" id="{00000000-0008-0000-0000-00006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157</xdr:row>
          <xdr:rowOff>50800</xdr:rowOff>
        </xdr:from>
        <xdr:to>
          <xdr:col>16</xdr:col>
          <xdr:colOff>787400</xdr:colOff>
          <xdr:row>159</xdr:row>
          <xdr:rowOff>0</xdr:rowOff>
        </xdr:to>
        <xdr:sp macro="" textlink="">
          <xdr:nvSpPr>
            <xdr:cNvPr id="3944" name="Check Box 872" hidden="1">
              <a:extLst>
                <a:ext uri="{63B3BB69-23CF-44E3-9099-C40C66FF867C}">
                  <a14:compatExt spid="_x0000_s3944"/>
                </a:ext>
                <a:ext uri="{FF2B5EF4-FFF2-40B4-BE49-F238E27FC236}">
                  <a16:creationId xmlns:a16="http://schemas.microsoft.com/office/drawing/2014/main" id="{00000000-0008-0000-0000-00006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158</xdr:row>
          <xdr:rowOff>177800</xdr:rowOff>
        </xdr:from>
        <xdr:to>
          <xdr:col>16</xdr:col>
          <xdr:colOff>787400</xdr:colOff>
          <xdr:row>159</xdr:row>
          <xdr:rowOff>177800</xdr:rowOff>
        </xdr:to>
        <xdr:sp macro="" textlink="">
          <xdr:nvSpPr>
            <xdr:cNvPr id="3945" name="Check Box 873" hidden="1">
              <a:extLst>
                <a:ext uri="{63B3BB69-23CF-44E3-9099-C40C66FF867C}">
                  <a14:compatExt spid="_x0000_s3945"/>
                </a:ext>
                <a:ext uri="{FF2B5EF4-FFF2-40B4-BE49-F238E27FC236}">
                  <a16:creationId xmlns:a16="http://schemas.microsoft.com/office/drawing/2014/main" id="{00000000-0008-0000-0000-00006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159</xdr:row>
          <xdr:rowOff>177800</xdr:rowOff>
        </xdr:from>
        <xdr:to>
          <xdr:col>16</xdr:col>
          <xdr:colOff>787400</xdr:colOff>
          <xdr:row>160</xdr:row>
          <xdr:rowOff>177800</xdr:rowOff>
        </xdr:to>
        <xdr:sp macro="" textlink="">
          <xdr:nvSpPr>
            <xdr:cNvPr id="3946" name="Check Box 874" hidden="1">
              <a:extLst>
                <a:ext uri="{63B3BB69-23CF-44E3-9099-C40C66FF867C}">
                  <a14:compatExt spid="_x0000_s3946"/>
                </a:ext>
                <a:ext uri="{FF2B5EF4-FFF2-40B4-BE49-F238E27FC236}">
                  <a16:creationId xmlns:a16="http://schemas.microsoft.com/office/drawing/2014/main" id="{00000000-0008-0000-0000-00006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150</xdr:row>
          <xdr:rowOff>50800</xdr:rowOff>
        </xdr:from>
        <xdr:to>
          <xdr:col>16</xdr:col>
          <xdr:colOff>787400</xdr:colOff>
          <xdr:row>152</xdr:row>
          <xdr:rowOff>0</xdr:rowOff>
        </xdr:to>
        <xdr:sp macro="" textlink="">
          <xdr:nvSpPr>
            <xdr:cNvPr id="3947" name="Check Box 875" hidden="1">
              <a:extLst>
                <a:ext uri="{63B3BB69-23CF-44E3-9099-C40C66FF867C}">
                  <a14:compatExt spid="_x0000_s3947"/>
                </a:ext>
                <a:ext uri="{FF2B5EF4-FFF2-40B4-BE49-F238E27FC236}">
                  <a16:creationId xmlns:a16="http://schemas.microsoft.com/office/drawing/2014/main" id="{00000000-0008-0000-0000-00006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151</xdr:row>
          <xdr:rowOff>177800</xdr:rowOff>
        </xdr:from>
        <xdr:to>
          <xdr:col>16</xdr:col>
          <xdr:colOff>787400</xdr:colOff>
          <xdr:row>153</xdr:row>
          <xdr:rowOff>0</xdr:rowOff>
        </xdr:to>
        <xdr:sp macro="" textlink="">
          <xdr:nvSpPr>
            <xdr:cNvPr id="3948" name="Check Box 876" hidden="1">
              <a:extLst>
                <a:ext uri="{63B3BB69-23CF-44E3-9099-C40C66FF867C}">
                  <a14:compatExt spid="_x0000_s3948"/>
                </a:ext>
                <a:ext uri="{FF2B5EF4-FFF2-40B4-BE49-F238E27FC236}">
                  <a16:creationId xmlns:a16="http://schemas.microsoft.com/office/drawing/2014/main" id="{00000000-0008-0000-0000-00006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153</xdr:row>
          <xdr:rowOff>177800</xdr:rowOff>
        </xdr:from>
        <xdr:to>
          <xdr:col>16</xdr:col>
          <xdr:colOff>787400</xdr:colOff>
          <xdr:row>155</xdr:row>
          <xdr:rowOff>0</xdr:rowOff>
        </xdr:to>
        <xdr:sp macro="" textlink="">
          <xdr:nvSpPr>
            <xdr:cNvPr id="3949" name="Check Box 877" hidden="1">
              <a:extLst>
                <a:ext uri="{63B3BB69-23CF-44E3-9099-C40C66FF867C}">
                  <a14:compatExt spid="_x0000_s3949"/>
                </a:ext>
                <a:ext uri="{FF2B5EF4-FFF2-40B4-BE49-F238E27FC236}">
                  <a16:creationId xmlns:a16="http://schemas.microsoft.com/office/drawing/2014/main" id="{00000000-0008-0000-0000-00006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152</xdr:row>
          <xdr:rowOff>177800</xdr:rowOff>
        </xdr:from>
        <xdr:to>
          <xdr:col>16</xdr:col>
          <xdr:colOff>787400</xdr:colOff>
          <xdr:row>154</xdr:row>
          <xdr:rowOff>0</xdr:rowOff>
        </xdr:to>
        <xdr:sp macro="" textlink="">
          <xdr:nvSpPr>
            <xdr:cNvPr id="3950" name="Check Box 878" hidden="1">
              <a:extLst>
                <a:ext uri="{63B3BB69-23CF-44E3-9099-C40C66FF867C}">
                  <a14:compatExt spid="_x0000_s3950"/>
                </a:ext>
                <a:ext uri="{FF2B5EF4-FFF2-40B4-BE49-F238E27FC236}">
                  <a16:creationId xmlns:a16="http://schemas.microsoft.com/office/drawing/2014/main" id="{00000000-0008-0000-0000-00006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157</xdr:row>
          <xdr:rowOff>50800</xdr:rowOff>
        </xdr:from>
        <xdr:to>
          <xdr:col>19</xdr:col>
          <xdr:colOff>787400</xdr:colOff>
          <xdr:row>159</xdr:row>
          <xdr:rowOff>0</xdr:rowOff>
        </xdr:to>
        <xdr:sp macro="" textlink="">
          <xdr:nvSpPr>
            <xdr:cNvPr id="3951" name="Check Box 879" hidden="1">
              <a:extLst>
                <a:ext uri="{63B3BB69-23CF-44E3-9099-C40C66FF867C}">
                  <a14:compatExt spid="_x0000_s3951"/>
                </a:ext>
                <a:ext uri="{FF2B5EF4-FFF2-40B4-BE49-F238E27FC236}">
                  <a16:creationId xmlns:a16="http://schemas.microsoft.com/office/drawing/2014/main" id="{00000000-0008-0000-0000-00006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158</xdr:row>
          <xdr:rowOff>177800</xdr:rowOff>
        </xdr:from>
        <xdr:to>
          <xdr:col>19</xdr:col>
          <xdr:colOff>787400</xdr:colOff>
          <xdr:row>159</xdr:row>
          <xdr:rowOff>177800</xdr:rowOff>
        </xdr:to>
        <xdr:sp macro="" textlink="">
          <xdr:nvSpPr>
            <xdr:cNvPr id="3952" name="Check Box 880" hidden="1">
              <a:extLst>
                <a:ext uri="{63B3BB69-23CF-44E3-9099-C40C66FF867C}">
                  <a14:compatExt spid="_x0000_s3952"/>
                </a:ext>
                <a:ext uri="{FF2B5EF4-FFF2-40B4-BE49-F238E27FC236}">
                  <a16:creationId xmlns:a16="http://schemas.microsoft.com/office/drawing/2014/main" id="{00000000-0008-0000-0000-00007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159</xdr:row>
          <xdr:rowOff>177800</xdr:rowOff>
        </xdr:from>
        <xdr:to>
          <xdr:col>19</xdr:col>
          <xdr:colOff>787400</xdr:colOff>
          <xdr:row>160</xdr:row>
          <xdr:rowOff>177800</xdr:rowOff>
        </xdr:to>
        <xdr:sp macro="" textlink="">
          <xdr:nvSpPr>
            <xdr:cNvPr id="3953" name="Check Box 881" hidden="1">
              <a:extLst>
                <a:ext uri="{63B3BB69-23CF-44E3-9099-C40C66FF867C}">
                  <a14:compatExt spid="_x0000_s3953"/>
                </a:ext>
                <a:ext uri="{FF2B5EF4-FFF2-40B4-BE49-F238E27FC236}">
                  <a16:creationId xmlns:a16="http://schemas.microsoft.com/office/drawing/2014/main" id="{00000000-0008-0000-0000-00007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150</xdr:row>
          <xdr:rowOff>50800</xdr:rowOff>
        </xdr:from>
        <xdr:to>
          <xdr:col>19</xdr:col>
          <xdr:colOff>787400</xdr:colOff>
          <xdr:row>152</xdr:row>
          <xdr:rowOff>0</xdr:rowOff>
        </xdr:to>
        <xdr:sp macro="" textlink="">
          <xdr:nvSpPr>
            <xdr:cNvPr id="3954" name="Check Box 882" hidden="1">
              <a:extLst>
                <a:ext uri="{63B3BB69-23CF-44E3-9099-C40C66FF867C}">
                  <a14:compatExt spid="_x0000_s3954"/>
                </a:ext>
                <a:ext uri="{FF2B5EF4-FFF2-40B4-BE49-F238E27FC236}">
                  <a16:creationId xmlns:a16="http://schemas.microsoft.com/office/drawing/2014/main" id="{00000000-0008-0000-0000-00007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151</xdr:row>
          <xdr:rowOff>177800</xdr:rowOff>
        </xdr:from>
        <xdr:to>
          <xdr:col>19</xdr:col>
          <xdr:colOff>787400</xdr:colOff>
          <xdr:row>153</xdr:row>
          <xdr:rowOff>0</xdr:rowOff>
        </xdr:to>
        <xdr:sp macro="" textlink="">
          <xdr:nvSpPr>
            <xdr:cNvPr id="3955" name="Check Box 883" hidden="1">
              <a:extLst>
                <a:ext uri="{63B3BB69-23CF-44E3-9099-C40C66FF867C}">
                  <a14:compatExt spid="_x0000_s3955"/>
                </a:ext>
                <a:ext uri="{FF2B5EF4-FFF2-40B4-BE49-F238E27FC236}">
                  <a16:creationId xmlns:a16="http://schemas.microsoft.com/office/drawing/2014/main" id="{00000000-0008-0000-0000-00007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153</xdr:row>
          <xdr:rowOff>177800</xdr:rowOff>
        </xdr:from>
        <xdr:to>
          <xdr:col>19</xdr:col>
          <xdr:colOff>787400</xdr:colOff>
          <xdr:row>155</xdr:row>
          <xdr:rowOff>0</xdr:rowOff>
        </xdr:to>
        <xdr:sp macro="" textlink="">
          <xdr:nvSpPr>
            <xdr:cNvPr id="3956" name="Check Box 884" hidden="1">
              <a:extLst>
                <a:ext uri="{63B3BB69-23CF-44E3-9099-C40C66FF867C}">
                  <a14:compatExt spid="_x0000_s3956"/>
                </a:ext>
                <a:ext uri="{FF2B5EF4-FFF2-40B4-BE49-F238E27FC236}">
                  <a16:creationId xmlns:a16="http://schemas.microsoft.com/office/drawing/2014/main" id="{00000000-0008-0000-0000-00007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152</xdr:row>
          <xdr:rowOff>177800</xdr:rowOff>
        </xdr:from>
        <xdr:to>
          <xdr:col>19</xdr:col>
          <xdr:colOff>787400</xdr:colOff>
          <xdr:row>154</xdr:row>
          <xdr:rowOff>0</xdr:rowOff>
        </xdr:to>
        <xdr:sp macro="" textlink="">
          <xdr:nvSpPr>
            <xdr:cNvPr id="3957" name="Check Box 885" hidden="1">
              <a:extLst>
                <a:ext uri="{63B3BB69-23CF-44E3-9099-C40C66FF867C}">
                  <a14:compatExt spid="_x0000_s3957"/>
                </a:ext>
                <a:ext uri="{FF2B5EF4-FFF2-40B4-BE49-F238E27FC236}">
                  <a16:creationId xmlns:a16="http://schemas.microsoft.com/office/drawing/2014/main" id="{00000000-0008-0000-0000-00007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157</xdr:row>
          <xdr:rowOff>50800</xdr:rowOff>
        </xdr:from>
        <xdr:to>
          <xdr:col>22</xdr:col>
          <xdr:colOff>787400</xdr:colOff>
          <xdr:row>159</xdr:row>
          <xdr:rowOff>0</xdr:rowOff>
        </xdr:to>
        <xdr:sp macro="" textlink="">
          <xdr:nvSpPr>
            <xdr:cNvPr id="3958" name="Check Box 886" hidden="1">
              <a:extLst>
                <a:ext uri="{63B3BB69-23CF-44E3-9099-C40C66FF867C}">
                  <a14:compatExt spid="_x0000_s3958"/>
                </a:ext>
                <a:ext uri="{FF2B5EF4-FFF2-40B4-BE49-F238E27FC236}">
                  <a16:creationId xmlns:a16="http://schemas.microsoft.com/office/drawing/2014/main" id="{00000000-0008-0000-0000-00007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158</xdr:row>
          <xdr:rowOff>177800</xdr:rowOff>
        </xdr:from>
        <xdr:to>
          <xdr:col>22</xdr:col>
          <xdr:colOff>787400</xdr:colOff>
          <xdr:row>159</xdr:row>
          <xdr:rowOff>177800</xdr:rowOff>
        </xdr:to>
        <xdr:sp macro="" textlink="">
          <xdr:nvSpPr>
            <xdr:cNvPr id="3959" name="Check Box 887" hidden="1">
              <a:extLst>
                <a:ext uri="{63B3BB69-23CF-44E3-9099-C40C66FF867C}">
                  <a14:compatExt spid="_x0000_s3959"/>
                </a:ext>
                <a:ext uri="{FF2B5EF4-FFF2-40B4-BE49-F238E27FC236}">
                  <a16:creationId xmlns:a16="http://schemas.microsoft.com/office/drawing/2014/main" id="{00000000-0008-0000-0000-00007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159</xdr:row>
          <xdr:rowOff>177800</xdr:rowOff>
        </xdr:from>
        <xdr:to>
          <xdr:col>22</xdr:col>
          <xdr:colOff>787400</xdr:colOff>
          <xdr:row>160</xdr:row>
          <xdr:rowOff>177800</xdr:rowOff>
        </xdr:to>
        <xdr:sp macro="" textlink="">
          <xdr:nvSpPr>
            <xdr:cNvPr id="3960" name="Check Box 888" hidden="1">
              <a:extLst>
                <a:ext uri="{63B3BB69-23CF-44E3-9099-C40C66FF867C}">
                  <a14:compatExt spid="_x0000_s3960"/>
                </a:ext>
                <a:ext uri="{FF2B5EF4-FFF2-40B4-BE49-F238E27FC236}">
                  <a16:creationId xmlns:a16="http://schemas.microsoft.com/office/drawing/2014/main" id="{00000000-0008-0000-0000-00007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150</xdr:row>
          <xdr:rowOff>50800</xdr:rowOff>
        </xdr:from>
        <xdr:to>
          <xdr:col>22</xdr:col>
          <xdr:colOff>787400</xdr:colOff>
          <xdr:row>152</xdr:row>
          <xdr:rowOff>0</xdr:rowOff>
        </xdr:to>
        <xdr:sp macro="" textlink="">
          <xdr:nvSpPr>
            <xdr:cNvPr id="3961" name="Check Box 889" hidden="1">
              <a:extLst>
                <a:ext uri="{63B3BB69-23CF-44E3-9099-C40C66FF867C}">
                  <a14:compatExt spid="_x0000_s3961"/>
                </a:ext>
                <a:ext uri="{FF2B5EF4-FFF2-40B4-BE49-F238E27FC236}">
                  <a16:creationId xmlns:a16="http://schemas.microsoft.com/office/drawing/2014/main" id="{00000000-0008-0000-0000-00007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151</xdr:row>
          <xdr:rowOff>177800</xdr:rowOff>
        </xdr:from>
        <xdr:to>
          <xdr:col>22</xdr:col>
          <xdr:colOff>787400</xdr:colOff>
          <xdr:row>153</xdr:row>
          <xdr:rowOff>0</xdr:rowOff>
        </xdr:to>
        <xdr:sp macro="" textlink="">
          <xdr:nvSpPr>
            <xdr:cNvPr id="3962" name="Check Box 890" hidden="1">
              <a:extLst>
                <a:ext uri="{63B3BB69-23CF-44E3-9099-C40C66FF867C}">
                  <a14:compatExt spid="_x0000_s3962"/>
                </a:ext>
                <a:ext uri="{FF2B5EF4-FFF2-40B4-BE49-F238E27FC236}">
                  <a16:creationId xmlns:a16="http://schemas.microsoft.com/office/drawing/2014/main" id="{00000000-0008-0000-0000-00007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153</xdr:row>
          <xdr:rowOff>177800</xdr:rowOff>
        </xdr:from>
        <xdr:to>
          <xdr:col>22</xdr:col>
          <xdr:colOff>787400</xdr:colOff>
          <xdr:row>155</xdr:row>
          <xdr:rowOff>0</xdr:rowOff>
        </xdr:to>
        <xdr:sp macro="" textlink="">
          <xdr:nvSpPr>
            <xdr:cNvPr id="3963" name="Check Box 891" hidden="1">
              <a:extLst>
                <a:ext uri="{63B3BB69-23CF-44E3-9099-C40C66FF867C}">
                  <a14:compatExt spid="_x0000_s3963"/>
                </a:ext>
                <a:ext uri="{FF2B5EF4-FFF2-40B4-BE49-F238E27FC236}">
                  <a16:creationId xmlns:a16="http://schemas.microsoft.com/office/drawing/2014/main" id="{00000000-0008-0000-0000-00007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152</xdr:row>
          <xdr:rowOff>177800</xdr:rowOff>
        </xdr:from>
        <xdr:to>
          <xdr:col>22</xdr:col>
          <xdr:colOff>787400</xdr:colOff>
          <xdr:row>154</xdr:row>
          <xdr:rowOff>0</xdr:rowOff>
        </xdr:to>
        <xdr:sp macro="" textlink="">
          <xdr:nvSpPr>
            <xdr:cNvPr id="3964" name="Check Box 892" hidden="1">
              <a:extLst>
                <a:ext uri="{63B3BB69-23CF-44E3-9099-C40C66FF867C}">
                  <a14:compatExt spid="_x0000_s3964"/>
                </a:ext>
                <a:ext uri="{FF2B5EF4-FFF2-40B4-BE49-F238E27FC236}">
                  <a16:creationId xmlns:a16="http://schemas.microsoft.com/office/drawing/2014/main" id="{00000000-0008-0000-0000-00007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177</xdr:row>
          <xdr:rowOff>50800</xdr:rowOff>
        </xdr:from>
        <xdr:to>
          <xdr:col>10</xdr:col>
          <xdr:colOff>787400</xdr:colOff>
          <xdr:row>179</xdr:row>
          <xdr:rowOff>0</xdr:rowOff>
        </xdr:to>
        <xdr:sp macro="" textlink="">
          <xdr:nvSpPr>
            <xdr:cNvPr id="3965" name="Check Box 893" hidden="1">
              <a:extLst>
                <a:ext uri="{63B3BB69-23CF-44E3-9099-C40C66FF867C}">
                  <a14:compatExt spid="_x0000_s3965"/>
                </a:ext>
                <a:ext uri="{FF2B5EF4-FFF2-40B4-BE49-F238E27FC236}">
                  <a16:creationId xmlns:a16="http://schemas.microsoft.com/office/drawing/2014/main" id="{00000000-0008-0000-0000-00007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178</xdr:row>
          <xdr:rowOff>177800</xdr:rowOff>
        </xdr:from>
        <xdr:to>
          <xdr:col>10</xdr:col>
          <xdr:colOff>787400</xdr:colOff>
          <xdr:row>179</xdr:row>
          <xdr:rowOff>177800</xdr:rowOff>
        </xdr:to>
        <xdr:sp macro="" textlink="">
          <xdr:nvSpPr>
            <xdr:cNvPr id="3966" name="Check Box 894" hidden="1">
              <a:extLst>
                <a:ext uri="{63B3BB69-23CF-44E3-9099-C40C66FF867C}">
                  <a14:compatExt spid="_x0000_s3966"/>
                </a:ext>
                <a:ext uri="{FF2B5EF4-FFF2-40B4-BE49-F238E27FC236}">
                  <a16:creationId xmlns:a16="http://schemas.microsoft.com/office/drawing/2014/main" id="{00000000-0008-0000-0000-00007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179</xdr:row>
          <xdr:rowOff>177800</xdr:rowOff>
        </xdr:from>
        <xdr:to>
          <xdr:col>10</xdr:col>
          <xdr:colOff>787400</xdr:colOff>
          <xdr:row>180</xdr:row>
          <xdr:rowOff>177800</xdr:rowOff>
        </xdr:to>
        <xdr:sp macro="" textlink="">
          <xdr:nvSpPr>
            <xdr:cNvPr id="3967" name="Check Box 895" hidden="1">
              <a:extLst>
                <a:ext uri="{63B3BB69-23CF-44E3-9099-C40C66FF867C}">
                  <a14:compatExt spid="_x0000_s3967"/>
                </a:ext>
                <a:ext uri="{FF2B5EF4-FFF2-40B4-BE49-F238E27FC236}">
                  <a16:creationId xmlns:a16="http://schemas.microsoft.com/office/drawing/2014/main" id="{00000000-0008-0000-0000-00007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170</xdr:row>
          <xdr:rowOff>50800</xdr:rowOff>
        </xdr:from>
        <xdr:to>
          <xdr:col>10</xdr:col>
          <xdr:colOff>787400</xdr:colOff>
          <xdr:row>172</xdr:row>
          <xdr:rowOff>0</xdr:rowOff>
        </xdr:to>
        <xdr:sp macro="" textlink="">
          <xdr:nvSpPr>
            <xdr:cNvPr id="3968" name="Check Box 896" hidden="1">
              <a:extLst>
                <a:ext uri="{63B3BB69-23CF-44E3-9099-C40C66FF867C}">
                  <a14:compatExt spid="_x0000_s3968"/>
                </a:ext>
                <a:ext uri="{FF2B5EF4-FFF2-40B4-BE49-F238E27FC236}">
                  <a16:creationId xmlns:a16="http://schemas.microsoft.com/office/drawing/2014/main" id="{00000000-0008-0000-0000-00008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171</xdr:row>
          <xdr:rowOff>177800</xdr:rowOff>
        </xdr:from>
        <xdr:to>
          <xdr:col>10</xdr:col>
          <xdr:colOff>787400</xdr:colOff>
          <xdr:row>173</xdr:row>
          <xdr:rowOff>0</xdr:rowOff>
        </xdr:to>
        <xdr:sp macro="" textlink="">
          <xdr:nvSpPr>
            <xdr:cNvPr id="3969" name="Check Box 897" hidden="1">
              <a:extLst>
                <a:ext uri="{63B3BB69-23CF-44E3-9099-C40C66FF867C}">
                  <a14:compatExt spid="_x0000_s3969"/>
                </a:ext>
                <a:ext uri="{FF2B5EF4-FFF2-40B4-BE49-F238E27FC236}">
                  <a16:creationId xmlns:a16="http://schemas.microsoft.com/office/drawing/2014/main" id="{00000000-0008-0000-0000-00008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173</xdr:row>
          <xdr:rowOff>177800</xdr:rowOff>
        </xdr:from>
        <xdr:to>
          <xdr:col>10</xdr:col>
          <xdr:colOff>787400</xdr:colOff>
          <xdr:row>175</xdr:row>
          <xdr:rowOff>0</xdr:rowOff>
        </xdr:to>
        <xdr:sp macro="" textlink="">
          <xdr:nvSpPr>
            <xdr:cNvPr id="3970" name="Check Box 898" hidden="1">
              <a:extLst>
                <a:ext uri="{63B3BB69-23CF-44E3-9099-C40C66FF867C}">
                  <a14:compatExt spid="_x0000_s3970"/>
                </a:ext>
                <a:ext uri="{FF2B5EF4-FFF2-40B4-BE49-F238E27FC236}">
                  <a16:creationId xmlns:a16="http://schemas.microsoft.com/office/drawing/2014/main" id="{00000000-0008-0000-0000-00008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172</xdr:row>
          <xdr:rowOff>177800</xdr:rowOff>
        </xdr:from>
        <xdr:to>
          <xdr:col>10</xdr:col>
          <xdr:colOff>787400</xdr:colOff>
          <xdr:row>174</xdr:row>
          <xdr:rowOff>0</xdr:rowOff>
        </xdr:to>
        <xdr:sp macro="" textlink="">
          <xdr:nvSpPr>
            <xdr:cNvPr id="3971" name="Check Box 899" hidden="1">
              <a:extLst>
                <a:ext uri="{63B3BB69-23CF-44E3-9099-C40C66FF867C}">
                  <a14:compatExt spid="_x0000_s3971"/>
                </a:ext>
                <a:ext uri="{FF2B5EF4-FFF2-40B4-BE49-F238E27FC236}">
                  <a16:creationId xmlns:a16="http://schemas.microsoft.com/office/drawing/2014/main" id="{00000000-0008-0000-0000-00008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177</xdr:row>
          <xdr:rowOff>50800</xdr:rowOff>
        </xdr:from>
        <xdr:to>
          <xdr:col>13</xdr:col>
          <xdr:colOff>787400</xdr:colOff>
          <xdr:row>179</xdr:row>
          <xdr:rowOff>0</xdr:rowOff>
        </xdr:to>
        <xdr:sp macro="" textlink="">
          <xdr:nvSpPr>
            <xdr:cNvPr id="3972" name="Check Box 900" hidden="1">
              <a:extLst>
                <a:ext uri="{63B3BB69-23CF-44E3-9099-C40C66FF867C}">
                  <a14:compatExt spid="_x0000_s3972"/>
                </a:ext>
                <a:ext uri="{FF2B5EF4-FFF2-40B4-BE49-F238E27FC236}">
                  <a16:creationId xmlns:a16="http://schemas.microsoft.com/office/drawing/2014/main" id="{00000000-0008-0000-0000-00008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178</xdr:row>
          <xdr:rowOff>177800</xdr:rowOff>
        </xdr:from>
        <xdr:to>
          <xdr:col>13</xdr:col>
          <xdr:colOff>787400</xdr:colOff>
          <xdr:row>179</xdr:row>
          <xdr:rowOff>177800</xdr:rowOff>
        </xdr:to>
        <xdr:sp macro="" textlink="">
          <xdr:nvSpPr>
            <xdr:cNvPr id="3973" name="Check Box 901" hidden="1">
              <a:extLst>
                <a:ext uri="{63B3BB69-23CF-44E3-9099-C40C66FF867C}">
                  <a14:compatExt spid="_x0000_s3973"/>
                </a:ext>
                <a:ext uri="{FF2B5EF4-FFF2-40B4-BE49-F238E27FC236}">
                  <a16:creationId xmlns:a16="http://schemas.microsoft.com/office/drawing/2014/main" id="{00000000-0008-0000-0000-00008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179</xdr:row>
          <xdr:rowOff>177800</xdr:rowOff>
        </xdr:from>
        <xdr:to>
          <xdr:col>13</xdr:col>
          <xdr:colOff>787400</xdr:colOff>
          <xdr:row>180</xdr:row>
          <xdr:rowOff>177800</xdr:rowOff>
        </xdr:to>
        <xdr:sp macro="" textlink="">
          <xdr:nvSpPr>
            <xdr:cNvPr id="3974" name="Check Box 902" hidden="1">
              <a:extLst>
                <a:ext uri="{63B3BB69-23CF-44E3-9099-C40C66FF867C}">
                  <a14:compatExt spid="_x0000_s3974"/>
                </a:ext>
                <a:ext uri="{FF2B5EF4-FFF2-40B4-BE49-F238E27FC236}">
                  <a16:creationId xmlns:a16="http://schemas.microsoft.com/office/drawing/2014/main" id="{00000000-0008-0000-0000-00008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170</xdr:row>
          <xdr:rowOff>50800</xdr:rowOff>
        </xdr:from>
        <xdr:to>
          <xdr:col>13</xdr:col>
          <xdr:colOff>787400</xdr:colOff>
          <xdr:row>172</xdr:row>
          <xdr:rowOff>0</xdr:rowOff>
        </xdr:to>
        <xdr:sp macro="" textlink="">
          <xdr:nvSpPr>
            <xdr:cNvPr id="3975" name="Check Box 903" hidden="1">
              <a:extLst>
                <a:ext uri="{63B3BB69-23CF-44E3-9099-C40C66FF867C}">
                  <a14:compatExt spid="_x0000_s3975"/>
                </a:ext>
                <a:ext uri="{FF2B5EF4-FFF2-40B4-BE49-F238E27FC236}">
                  <a16:creationId xmlns:a16="http://schemas.microsoft.com/office/drawing/2014/main" id="{00000000-0008-0000-0000-00008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171</xdr:row>
          <xdr:rowOff>177800</xdr:rowOff>
        </xdr:from>
        <xdr:to>
          <xdr:col>13</xdr:col>
          <xdr:colOff>787400</xdr:colOff>
          <xdr:row>173</xdr:row>
          <xdr:rowOff>0</xdr:rowOff>
        </xdr:to>
        <xdr:sp macro="" textlink="">
          <xdr:nvSpPr>
            <xdr:cNvPr id="3976" name="Check Box 904" hidden="1">
              <a:extLst>
                <a:ext uri="{63B3BB69-23CF-44E3-9099-C40C66FF867C}">
                  <a14:compatExt spid="_x0000_s3976"/>
                </a:ext>
                <a:ext uri="{FF2B5EF4-FFF2-40B4-BE49-F238E27FC236}">
                  <a16:creationId xmlns:a16="http://schemas.microsoft.com/office/drawing/2014/main" id="{00000000-0008-0000-0000-00008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173</xdr:row>
          <xdr:rowOff>177800</xdr:rowOff>
        </xdr:from>
        <xdr:to>
          <xdr:col>13</xdr:col>
          <xdr:colOff>787400</xdr:colOff>
          <xdr:row>175</xdr:row>
          <xdr:rowOff>0</xdr:rowOff>
        </xdr:to>
        <xdr:sp macro="" textlink="">
          <xdr:nvSpPr>
            <xdr:cNvPr id="3977" name="Check Box 905" hidden="1">
              <a:extLst>
                <a:ext uri="{63B3BB69-23CF-44E3-9099-C40C66FF867C}">
                  <a14:compatExt spid="_x0000_s3977"/>
                </a:ext>
                <a:ext uri="{FF2B5EF4-FFF2-40B4-BE49-F238E27FC236}">
                  <a16:creationId xmlns:a16="http://schemas.microsoft.com/office/drawing/2014/main" id="{00000000-0008-0000-0000-00008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172</xdr:row>
          <xdr:rowOff>177800</xdr:rowOff>
        </xdr:from>
        <xdr:to>
          <xdr:col>13</xdr:col>
          <xdr:colOff>787400</xdr:colOff>
          <xdr:row>174</xdr:row>
          <xdr:rowOff>0</xdr:rowOff>
        </xdr:to>
        <xdr:sp macro="" textlink="">
          <xdr:nvSpPr>
            <xdr:cNvPr id="3978" name="Check Box 906" hidden="1">
              <a:extLst>
                <a:ext uri="{63B3BB69-23CF-44E3-9099-C40C66FF867C}">
                  <a14:compatExt spid="_x0000_s3978"/>
                </a:ext>
                <a:ext uri="{FF2B5EF4-FFF2-40B4-BE49-F238E27FC236}">
                  <a16:creationId xmlns:a16="http://schemas.microsoft.com/office/drawing/2014/main" id="{00000000-0008-0000-0000-00008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177</xdr:row>
          <xdr:rowOff>50800</xdr:rowOff>
        </xdr:from>
        <xdr:to>
          <xdr:col>16</xdr:col>
          <xdr:colOff>787400</xdr:colOff>
          <xdr:row>179</xdr:row>
          <xdr:rowOff>0</xdr:rowOff>
        </xdr:to>
        <xdr:sp macro="" textlink="">
          <xdr:nvSpPr>
            <xdr:cNvPr id="3979" name="Check Box 907" hidden="1">
              <a:extLst>
                <a:ext uri="{63B3BB69-23CF-44E3-9099-C40C66FF867C}">
                  <a14:compatExt spid="_x0000_s3979"/>
                </a:ext>
                <a:ext uri="{FF2B5EF4-FFF2-40B4-BE49-F238E27FC236}">
                  <a16:creationId xmlns:a16="http://schemas.microsoft.com/office/drawing/2014/main" id="{00000000-0008-0000-0000-00008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178</xdr:row>
          <xdr:rowOff>177800</xdr:rowOff>
        </xdr:from>
        <xdr:to>
          <xdr:col>16</xdr:col>
          <xdr:colOff>787400</xdr:colOff>
          <xdr:row>179</xdr:row>
          <xdr:rowOff>177800</xdr:rowOff>
        </xdr:to>
        <xdr:sp macro="" textlink="">
          <xdr:nvSpPr>
            <xdr:cNvPr id="3980" name="Check Box 908" hidden="1">
              <a:extLst>
                <a:ext uri="{63B3BB69-23CF-44E3-9099-C40C66FF867C}">
                  <a14:compatExt spid="_x0000_s3980"/>
                </a:ext>
                <a:ext uri="{FF2B5EF4-FFF2-40B4-BE49-F238E27FC236}">
                  <a16:creationId xmlns:a16="http://schemas.microsoft.com/office/drawing/2014/main" id="{00000000-0008-0000-0000-00008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179</xdr:row>
          <xdr:rowOff>177800</xdr:rowOff>
        </xdr:from>
        <xdr:to>
          <xdr:col>16</xdr:col>
          <xdr:colOff>787400</xdr:colOff>
          <xdr:row>180</xdr:row>
          <xdr:rowOff>177800</xdr:rowOff>
        </xdr:to>
        <xdr:sp macro="" textlink="">
          <xdr:nvSpPr>
            <xdr:cNvPr id="3981" name="Check Box 909" hidden="1">
              <a:extLst>
                <a:ext uri="{63B3BB69-23CF-44E3-9099-C40C66FF867C}">
                  <a14:compatExt spid="_x0000_s3981"/>
                </a:ext>
                <a:ext uri="{FF2B5EF4-FFF2-40B4-BE49-F238E27FC236}">
                  <a16:creationId xmlns:a16="http://schemas.microsoft.com/office/drawing/2014/main" id="{00000000-0008-0000-0000-00008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170</xdr:row>
          <xdr:rowOff>50800</xdr:rowOff>
        </xdr:from>
        <xdr:to>
          <xdr:col>16</xdr:col>
          <xdr:colOff>787400</xdr:colOff>
          <xdr:row>172</xdr:row>
          <xdr:rowOff>0</xdr:rowOff>
        </xdr:to>
        <xdr:sp macro="" textlink="">
          <xdr:nvSpPr>
            <xdr:cNvPr id="3982" name="Check Box 910" hidden="1">
              <a:extLst>
                <a:ext uri="{63B3BB69-23CF-44E3-9099-C40C66FF867C}">
                  <a14:compatExt spid="_x0000_s3982"/>
                </a:ext>
                <a:ext uri="{FF2B5EF4-FFF2-40B4-BE49-F238E27FC236}">
                  <a16:creationId xmlns:a16="http://schemas.microsoft.com/office/drawing/2014/main" id="{00000000-0008-0000-0000-00008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171</xdr:row>
          <xdr:rowOff>177800</xdr:rowOff>
        </xdr:from>
        <xdr:to>
          <xdr:col>16</xdr:col>
          <xdr:colOff>787400</xdr:colOff>
          <xdr:row>173</xdr:row>
          <xdr:rowOff>0</xdr:rowOff>
        </xdr:to>
        <xdr:sp macro="" textlink="">
          <xdr:nvSpPr>
            <xdr:cNvPr id="3983" name="Check Box 911" hidden="1">
              <a:extLst>
                <a:ext uri="{63B3BB69-23CF-44E3-9099-C40C66FF867C}">
                  <a14:compatExt spid="_x0000_s3983"/>
                </a:ext>
                <a:ext uri="{FF2B5EF4-FFF2-40B4-BE49-F238E27FC236}">
                  <a16:creationId xmlns:a16="http://schemas.microsoft.com/office/drawing/2014/main" id="{00000000-0008-0000-0000-00008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173</xdr:row>
          <xdr:rowOff>177800</xdr:rowOff>
        </xdr:from>
        <xdr:to>
          <xdr:col>16</xdr:col>
          <xdr:colOff>787400</xdr:colOff>
          <xdr:row>175</xdr:row>
          <xdr:rowOff>0</xdr:rowOff>
        </xdr:to>
        <xdr:sp macro="" textlink="">
          <xdr:nvSpPr>
            <xdr:cNvPr id="3984" name="Check Box 912" hidden="1">
              <a:extLst>
                <a:ext uri="{63B3BB69-23CF-44E3-9099-C40C66FF867C}">
                  <a14:compatExt spid="_x0000_s3984"/>
                </a:ext>
                <a:ext uri="{FF2B5EF4-FFF2-40B4-BE49-F238E27FC236}">
                  <a16:creationId xmlns:a16="http://schemas.microsoft.com/office/drawing/2014/main" id="{00000000-0008-0000-0000-00009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172</xdr:row>
          <xdr:rowOff>177800</xdr:rowOff>
        </xdr:from>
        <xdr:to>
          <xdr:col>16</xdr:col>
          <xdr:colOff>787400</xdr:colOff>
          <xdr:row>174</xdr:row>
          <xdr:rowOff>0</xdr:rowOff>
        </xdr:to>
        <xdr:sp macro="" textlink="">
          <xdr:nvSpPr>
            <xdr:cNvPr id="3985" name="Check Box 913" hidden="1">
              <a:extLst>
                <a:ext uri="{63B3BB69-23CF-44E3-9099-C40C66FF867C}">
                  <a14:compatExt spid="_x0000_s3985"/>
                </a:ext>
                <a:ext uri="{FF2B5EF4-FFF2-40B4-BE49-F238E27FC236}">
                  <a16:creationId xmlns:a16="http://schemas.microsoft.com/office/drawing/2014/main" id="{00000000-0008-0000-0000-00009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177</xdr:row>
          <xdr:rowOff>50800</xdr:rowOff>
        </xdr:from>
        <xdr:to>
          <xdr:col>19</xdr:col>
          <xdr:colOff>787400</xdr:colOff>
          <xdr:row>179</xdr:row>
          <xdr:rowOff>0</xdr:rowOff>
        </xdr:to>
        <xdr:sp macro="" textlink="">
          <xdr:nvSpPr>
            <xdr:cNvPr id="3986" name="Check Box 914" hidden="1">
              <a:extLst>
                <a:ext uri="{63B3BB69-23CF-44E3-9099-C40C66FF867C}">
                  <a14:compatExt spid="_x0000_s3986"/>
                </a:ext>
                <a:ext uri="{FF2B5EF4-FFF2-40B4-BE49-F238E27FC236}">
                  <a16:creationId xmlns:a16="http://schemas.microsoft.com/office/drawing/2014/main" id="{00000000-0008-0000-0000-00009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178</xdr:row>
          <xdr:rowOff>177800</xdr:rowOff>
        </xdr:from>
        <xdr:to>
          <xdr:col>19</xdr:col>
          <xdr:colOff>787400</xdr:colOff>
          <xdr:row>179</xdr:row>
          <xdr:rowOff>177800</xdr:rowOff>
        </xdr:to>
        <xdr:sp macro="" textlink="">
          <xdr:nvSpPr>
            <xdr:cNvPr id="3987" name="Check Box 915" hidden="1">
              <a:extLst>
                <a:ext uri="{63B3BB69-23CF-44E3-9099-C40C66FF867C}">
                  <a14:compatExt spid="_x0000_s3987"/>
                </a:ext>
                <a:ext uri="{FF2B5EF4-FFF2-40B4-BE49-F238E27FC236}">
                  <a16:creationId xmlns:a16="http://schemas.microsoft.com/office/drawing/2014/main" id="{00000000-0008-0000-0000-00009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179</xdr:row>
          <xdr:rowOff>177800</xdr:rowOff>
        </xdr:from>
        <xdr:to>
          <xdr:col>19</xdr:col>
          <xdr:colOff>787400</xdr:colOff>
          <xdr:row>180</xdr:row>
          <xdr:rowOff>177800</xdr:rowOff>
        </xdr:to>
        <xdr:sp macro="" textlink="">
          <xdr:nvSpPr>
            <xdr:cNvPr id="3988" name="Check Box 916" hidden="1">
              <a:extLst>
                <a:ext uri="{63B3BB69-23CF-44E3-9099-C40C66FF867C}">
                  <a14:compatExt spid="_x0000_s3988"/>
                </a:ext>
                <a:ext uri="{FF2B5EF4-FFF2-40B4-BE49-F238E27FC236}">
                  <a16:creationId xmlns:a16="http://schemas.microsoft.com/office/drawing/2014/main" id="{00000000-0008-0000-0000-00009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170</xdr:row>
          <xdr:rowOff>50800</xdr:rowOff>
        </xdr:from>
        <xdr:to>
          <xdr:col>19</xdr:col>
          <xdr:colOff>787400</xdr:colOff>
          <xdr:row>172</xdr:row>
          <xdr:rowOff>0</xdr:rowOff>
        </xdr:to>
        <xdr:sp macro="" textlink="">
          <xdr:nvSpPr>
            <xdr:cNvPr id="3989" name="Check Box 917" hidden="1">
              <a:extLst>
                <a:ext uri="{63B3BB69-23CF-44E3-9099-C40C66FF867C}">
                  <a14:compatExt spid="_x0000_s3989"/>
                </a:ext>
                <a:ext uri="{FF2B5EF4-FFF2-40B4-BE49-F238E27FC236}">
                  <a16:creationId xmlns:a16="http://schemas.microsoft.com/office/drawing/2014/main" id="{00000000-0008-0000-0000-00009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171</xdr:row>
          <xdr:rowOff>177800</xdr:rowOff>
        </xdr:from>
        <xdr:to>
          <xdr:col>19</xdr:col>
          <xdr:colOff>787400</xdr:colOff>
          <xdr:row>173</xdr:row>
          <xdr:rowOff>0</xdr:rowOff>
        </xdr:to>
        <xdr:sp macro="" textlink="">
          <xdr:nvSpPr>
            <xdr:cNvPr id="3990" name="Check Box 918" hidden="1">
              <a:extLst>
                <a:ext uri="{63B3BB69-23CF-44E3-9099-C40C66FF867C}">
                  <a14:compatExt spid="_x0000_s3990"/>
                </a:ext>
                <a:ext uri="{FF2B5EF4-FFF2-40B4-BE49-F238E27FC236}">
                  <a16:creationId xmlns:a16="http://schemas.microsoft.com/office/drawing/2014/main" id="{00000000-0008-0000-0000-00009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173</xdr:row>
          <xdr:rowOff>177800</xdr:rowOff>
        </xdr:from>
        <xdr:to>
          <xdr:col>19</xdr:col>
          <xdr:colOff>787400</xdr:colOff>
          <xdr:row>175</xdr:row>
          <xdr:rowOff>0</xdr:rowOff>
        </xdr:to>
        <xdr:sp macro="" textlink="">
          <xdr:nvSpPr>
            <xdr:cNvPr id="3991" name="Check Box 919" hidden="1">
              <a:extLst>
                <a:ext uri="{63B3BB69-23CF-44E3-9099-C40C66FF867C}">
                  <a14:compatExt spid="_x0000_s3991"/>
                </a:ext>
                <a:ext uri="{FF2B5EF4-FFF2-40B4-BE49-F238E27FC236}">
                  <a16:creationId xmlns:a16="http://schemas.microsoft.com/office/drawing/2014/main" id="{00000000-0008-0000-0000-00009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172</xdr:row>
          <xdr:rowOff>177800</xdr:rowOff>
        </xdr:from>
        <xdr:to>
          <xdr:col>19</xdr:col>
          <xdr:colOff>787400</xdr:colOff>
          <xdr:row>174</xdr:row>
          <xdr:rowOff>0</xdr:rowOff>
        </xdr:to>
        <xdr:sp macro="" textlink="">
          <xdr:nvSpPr>
            <xdr:cNvPr id="3992" name="Check Box 920" hidden="1">
              <a:extLst>
                <a:ext uri="{63B3BB69-23CF-44E3-9099-C40C66FF867C}">
                  <a14:compatExt spid="_x0000_s3992"/>
                </a:ext>
                <a:ext uri="{FF2B5EF4-FFF2-40B4-BE49-F238E27FC236}">
                  <a16:creationId xmlns:a16="http://schemas.microsoft.com/office/drawing/2014/main" id="{00000000-0008-0000-0000-00009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177</xdr:row>
          <xdr:rowOff>50800</xdr:rowOff>
        </xdr:from>
        <xdr:to>
          <xdr:col>22</xdr:col>
          <xdr:colOff>787400</xdr:colOff>
          <xdr:row>179</xdr:row>
          <xdr:rowOff>0</xdr:rowOff>
        </xdr:to>
        <xdr:sp macro="" textlink="">
          <xdr:nvSpPr>
            <xdr:cNvPr id="3993" name="Check Box 921" hidden="1">
              <a:extLst>
                <a:ext uri="{63B3BB69-23CF-44E3-9099-C40C66FF867C}">
                  <a14:compatExt spid="_x0000_s3993"/>
                </a:ext>
                <a:ext uri="{FF2B5EF4-FFF2-40B4-BE49-F238E27FC236}">
                  <a16:creationId xmlns:a16="http://schemas.microsoft.com/office/drawing/2014/main" id="{00000000-0008-0000-0000-00009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178</xdr:row>
          <xdr:rowOff>177800</xdr:rowOff>
        </xdr:from>
        <xdr:to>
          <xdr:col>22</xdr:col>
          <xdr:colOff>787400</xdr:colOff>
          <xdr:row>179</xdr:row>
          <xdr:rowOff>177800</xdr:rowOff>
        </xdr:to>
        <xdr:sp macro="" textlink="">
          <xdr:nvSpPr>
            <xdr:cNvPr id="3994" name="Check Box 922" hidden="1">
              <a:extLst>
                <a:ext uri="{63B3BB69-23CF-44E3-9099-C40C66FF867C}">
                  <a14:compatExt spid="_x0000_s3994"/>
                </a:ext>
                <a:ext uri="{FF2B5EF4-FFF2-40B4-BE49-F238E27FC236}">
                  <a16:creationId xmlns:a16="http://schemas.microsoft.com/office/drawing/2014/main" id="{00000000-0008-0000-0000-00009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179</xdr:row>
          <xdr:rowOff>177800</xdr:rowOff>
        </xdr:from>
        <xdr:to>
          <xdr:col>22</xdr:col>
          <xdr:colOff>787400</xdr:colOff>
          <xdr:row>180</xdr:row>
          <xdr:rowOff>177800</xdr:rowOff>
        </xdr:to>
        <xdr:sp macro="" textlink="">
          <xdr:nvSpPr>
            <xdr:cNvPr id="3995" name="Check Box 923" hidden="1">
              <a:extLst>
                <a:ext uri="{63B3BB69-23CF-44E3-9099-C40C66FF867C}">
                  <a14:compatExt spid="_x0000_s3995"/>
                </a:ext>
                <a:ext uri="{FF2B5EF4-FFF2-40B4-BE49-F238E27FC236}">
                  <a16:creationId xmlns:a16="http://schemas.microsoft.com/office/drawing/2014/main" id="{00000000-0008-0000-0000-00009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170</xdr:row>
          <xdr:rowOff>50800</xdr:rowOff>
        </xdr:from>
        <xdr:to>
          <xdr:col>22</xdr:col>
          <xdr:colOff>787400</xdr:colOff>
          <xdr:row>172</xdr:row>
          <xdr:rowOff>0</xdr:rowOff>
        </xdr:to>
        <xdr:sp macro="" textlink="">
          <xdr:nvSpPr>
            <xdr:cNvPr id="3996" name="Check Box 924" hidden="1">
              <a:extLst>
                <a:ext uri="{63B3BB69-23CF-44E3-9099-C40C66FF867C}">
                  <a14:compatExt spid="_x0000_s3996"/>
                </a:ext>
                <a:ext uri="{FF2B5EF4-FFF2-40B4-BE49-F238E27FC236}">
                  <a16:creationId xmlns:a16="http://schemas.microsoft.com/office/drawing/2014/main" id="{00000000-0008-0000-0000-00009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171</xdr:row>
          <xdr:rowOff>177800</xdr:rowOff>
        </xdr:from>
        <xdr:to>
          <xdr:col>22</xdr:col>
          <xdr:colOff>787400</xdr:colOff>
          <xdr:row>173</xdr:row>
          <xdr:rowOff>0</xdr:rowOff>
        </xdr:to>
        <xdr:sp macro="" textlink="">
          <xdr:nvSpPr>
            <xdr:cNvPr id="3997" name="Check Box 925" hidden="1">
              <a:extLst>
                <a:ext uri="{63B3BB69-23CF-44E3-9099-C40C66FF867C}">
                  <a14:compatExt spid="_x0000_s3997"/>
                </a:ext>
                <a:ext uri="{FF2B5EF4-FFF2-40B4-BE49-F238E27FC236}">
                  <a16:creationId xmlns:a16="http://schemas.microsoft.com/office/drawing/2014/main" id="{00000000-0008-0000-0000-00009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173</xdr:row>
          <xdr:rowOff>177800</xdr:rowOff>
        </xdr:from>
        <xdr:to>
          <xdr:col>22</xdr:col>
          <xdr:colOff>787400</xdr:colOff>
          <xdr:row>175</xdr:row>
          <xdr:rowOff>0</xdr:rowOff>
        </xdr:to>
        <xdr:sp macro="" textlink="">
          <xdr:nvSpPr>
            <xdr:cNvPr id="3998" name="Check Box 926" hidden="1">
              <a:extLst>
                <a:ext uri="{63B3BB69-23CF-44E3-9099-C40C66FF867C}">
                  <a14:compatExt spid="_x0000_s3998"/>
                </a:ext>
                <a:ext uri="{FF2B5EF4-FFF2-40B4-BE49-F238E27FC236}">
                  <a16:creationId xmlns:a16="http://schemas.microsoft.com/office/drawing/2014/main" id="{00000000-0008-0000-0000-00009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172</xdr:row>
          <xdr:rowOff>177800</xdr:rowOff>
        </xdr:from>
        <xdr:to>
          <xdr:col>22</xdr:col>
          <xdr:colOff>787400</xdr:colOff>
          <xdr:row>174</xdr:row>
          <xdr:rowOff>0</xdr:rowOff>
        </xdr:to>
        <xdr:sp macro="" textlink="">
          <xdr:nvSpPr>
            <xdr:cNvPr id="3999" name="Check Box 927" hidden="1">
              <a:extLst>
                <a:ext uri="{63B3BB69-23CF-44E3-9099-C40C66FF867C}">
                  <a14:compatExt spid="_x0000_s3999"/>
                </a:ext>
                <a:ext uri="{FF2B5EF4-FFF2-40B4-BE49-F238E27FC236}">
                  <a16:creationId xmlns:a16="http://schemas.microsoft.com/office/drawing/2014/main" id="{00000000-0008-0000-0000-00009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Buitenzijde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200</xdr:row>
          <xdr:rowOff>50800</xdr:rowOff>
        </xdr:from>
        <xdr:to>
          <xdr:col>10</xdr:col>
          <xdr:colOff>787400</xdr:colOff>
          <xdr:row>202</xdr:row>
          <xdr:rowOff>0</xdr:rowOff>
        </xdr:to>
        <xdr:sp macro="" textlink="">
          <xdr:nvSpPr>
            <xdr:cNvPr id="4000" name="Check Box 928" hidden="1">
              <a:extLst>
                <a:ext uri="{63B3BB69-23CF-44E3-9099-C40C66FF867C}">
                  <a14:compatExt spid="_x0000_s4000"/>
                </a:ext>
                <a:ext uri="{FF2B5EF4-FFF2-40B4-BE49-F238E27FC236}">
                  <a16:creationId xmlns:a16="http://schemas.microsoft.com/office/drawing/2014/main" id="{00000000-0008-0000-0000-0000A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201</xdr:row>
          <xdr:rowOff>177800</xdr:rowOff>
        </xdr:from>
        <xdr:to>
          <xdr:col>10</xdr:col>
          <xdr:colOff>787400</xdr:colOff>
          <xdr:row>202</xdr:row>
          <xdr:rowOff>177800</xdr:rowOff>
        </xdr:to>
        <xdr:sp macro="" textlink="">
          <xdr:nvSpPr>
            <xdr:cNvPr id="4001" name="Check Box 929" hidden="1">
              <a:extLst>
                <a:ext uri="{63B3BB69-23CF-44E3-9099-C40C66FF867C}">
                  <a14:compatExt spid="_x0000_s4001"/>
                </a:ext>
                <a:ext uri="{FF2B5EF4-FFF2-40B4-BE49-F238E27FC236}">
                  <a16:creationId xmlns:a16="http://schemas.microsoft.com/office/drawing/2014/main" id="{00000000-0008-0000-0000-0000A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202</xdr:row>
          <xdr:rowOff>177800</xdr:rowOff>
        </xdr:from>
        <xdr:to>
          <xdr:col>10</xdr:col>
          <xdr:colOff>787400</xdr:colOff>
          <xdr:row>203</xdr:row>
          <xdr:rowOff>177800</xdr:rowOff>
        </xdr:to>
        <xdr:sp macro="" textlink="">
          <xdr:nvSpPr>
            <xdr:cNvPr id="4002" name="Check Box 930" hidden="1">
              <a:extLst>
                <a:ext uri="{63B3BB69-23CF-44E3-9099-C40C66FF867C}">
                  <a14:compatExt spid="_x0000_s4002"/>
                </a:ext>
                <a:ext uri="{FF2B5EF4-FFF2-40B4-BE49-F238E27FC236}">
                  <a16:creationId xmlns:a16="http://schemas.microsoft.com/office/drawing/2014/main" id="{00000000-0008-0000-0000-0000A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190</xdr:row>
          <xdr:rowOff>50800</xdr:rowOff>
        </xdr:from>
        <xdr:to>
          <xdr:col>10</xdr:col>
          <xdr:colOff>787400</xdr:colOff>
          <xdr:row>192</xdr:row>
          <xdr:rowOff>0</xdr:rowOff>
        </xdr:to>
        <xdr:sp macro="" textlink="">
          <xdr:nvSpPr>
            <xdr:cNvPr id="4003" name="Check Box 931" hidden="1">
              <a:extLst>
                <a:ext uri="{63B3BB69-23CF-44E3-9099-C40C66FF867C}">
                  <a14:compatExt spid="_x0000_s4003"/>
                </a:ext>
                <a:ext uri="{FF2B5EF4-FFF2-40B4-BE49-F238E27FC236}">
                  <a16:creationId xmlns:a16="http://schemas.microsoft.com/office/drawing/2014/main" id="{00000000-0008-0000-0000-0000A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191</xdr:row>
          <xdr:rowOff>177800</xdr:rowOff>
        </xdr:from>
        <xdr:to>
          <xdr:col>10</xdr:col>
          <xdr:colOff>787400</xdr:colOff>
          <xdr:row>193</xdr:row>
          <xdr:rowOff>0</xdr:rowOff>
        </xdr:to>
        <xdr:sp macro="" textlink="">
          <xdr:nvSpPr>
            <xdr:cNvPr id="4004" name="Check Box 932" hidden="1">
              <a:extLst>
                <a:ext uri="{63B3BB69-23CF-44E3-9099-C40C66FF867C}">
                  <a14:compatExt spid="_x0000_s4004"/>
                </a:ext>
                <a:ext uri="{FF2B5EF4-FFF2-40B4-BE49-F238E27FC236}">
                  <a16:creationId xmlns:a16="http://schemas.microsoft.com/office/drawing/2014/main" id="{00000000-0008-0000-0000-0000A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192</xdr:row>
          <xdr:rowOff>177800</xdr:rowOff>
        </xdr:from>
        <xdr:to>
          <xdr:col>10</xdr:col>
          <xdr:colOff>787400</xdr:colOff>
          <xdr:row>194</xdr:row>
          <xdr:rowOff>0</xdr:rowOff>
        </xdr:to>
        <xdr:sp macro="" textlink="">
          <xdr:nvSpPr>
            <xdr:cNvPr id="4005" name="Check Box 933" hidden="1">
              <a:extLst>
                <a:ext uri="{63B3BB69-23CF-44E3-9099-C40C66FF867C}">
                  <a14:compatExt spid="_x0000_s4005"/>
                </a:ext>
                <a:ext uri="{FF2B5EF4-FFF2-40B4-BE49-F238E27FC236}">
                  <a16:creationId xmlns:a16="http://schemas.microsoft.com/office/drawing/2014/main" id="{00000000-0008-0000-0000-0000A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200</xdr:row>
          <xdr:rowOff>50800</xdr:rowOff>
        </xdr:from>
        <xdr:to>
          <xdr:col>13</xdr:col>
          <xdr:colOff>787400</xdr:colOff>
          <xdr:row>202</xdr:row>
          <xdr:rowOff>0</xdr:rowOff>
        </xdr:to>
        <xdr:sp macro="" textlink="">
          <xdr:nvSpPr>
            <xdr:cNvPr id="4006" name="Check Box 934" hidden="1">
              <a:extLst>
                <a:ext uri="{63B3BB69-23CF-44E3-9099-C40C66FF867C}">
                  <a14:compatExt spid="_x0000_s4006"/>
                </a:ext>
                <a:ext uri="{FF2B5EF4-FFF2-40B4-BE49-F238E27FC236}">
                  <a16:creationId xmlns:a16="http://schemas.microsoft.com/office/drawing/2014/main" id="{00000000-0008-0000-0000-0000A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201</xdr:row>
          <xdr:rowOff>177800</xdr:rowOff>
        </xdr:from>
        <xdr:to>
          <xdr:col>13</xdr:col>
          <xdr:colOff>787400</xdr:colOff>
          <xdr:row>202</xdr:row>
          <xdr:rowOff>177800</xdr:rowOff>
        </xdr:to>
        <xdr:sp macro="" textlink="">
          <xdr:nvSpPr>
            <xdr:cNvPr id="4007" name="Check Box 935" hidden="1">
              <a:extLst>
                <a:ext uri="{63B3BB69-23CF-44E3-9099-C40C66FF867C}">
                  <a14:compatExt spid="_x0000_s4007"/>
                </a:ext>
                <a:ext uri="{FF2B5EF4-FFF2-40B4-BE49-F238E27FC236}">
                  <a16:creationId xmlns:a16="http://schemas.microsoft.com/office/drawing/2014/main" id="{00000000-0008-0000-0000-0000A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202</xdr:row>
          <xdr:rowOff>177800</xdr:rowOff>
        </xdr:from>
        <xdr:to>
          <xdr:col>13</xdr:col>
          <xdr:colOff>787400</xdr:colOff>
          <xdr:row>203</xdr:row>
          <xdr:rowOff>177800</xdr:rowOff>
        </xdr:to>
        <xdr:sp macro="" textlink="">
          <xdr:nvSpPr>
            <xdr:cNvPr id="4008" name="Check Box 936" hidden="1">
              <a:extLst>
                <a:ext uri="{63B3BB69-23CF-44E3-9099-C40C66FF867C}">
                  <a14:compatExt spid="_x0000_s4008"/>
                </a:ext>
                <a:ext uri="{FF2B5EF4-FFF2-40B4-BE49-F238E27FC236}">
                  <a16:creationId xmlns:a16="http://schemas.microsoft.com/office/drawing/2014/main" id="{00000000-0008-0000-0000-0000A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190</xdr:row>
          <xdr:rowOff>50800</xdr:rowOff>
        </xdr:from>
        <xdr:to>
          <xdr:col>13</xdr:col>
          <xdr:colOff>787400</xdr:colOff>
          <xdr:row>192</xdr:row>
          <xdr:rowOff>0</xdr:rowOff>
        </xdr:to>
        <xdr:sp macro="" textlink="">
          <xdr:nvSpPr>
            <xdr:cNvPr id="4009" name="Check Box 937" hidden="1">
              <a:extLst>
                <a:ext uri="{63B3BB69-23CF-44E3-9099-C40C66FF867C}">
                  <a14:compatExt spid="_x0000_s4009"/>
                </a:ext>
                <a:ext uri="{FF2B5EF4-FFF2-40B4-BE49-F238E27FC236}">
                  <a16:creationId xmlns:a16="http://schemas.microsoft.com/office/drawing/2014/main" id="{00000000-0008-0000-0000-0000A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191</xdr:row>
          <xdr:rowOff>177800</xdr:rowOff>
        </xdr:from>
        <xdr:to>
          <xdr:col>13</xdr:col>
          <xdr:colOff>787400</xdr:colOff>
          <xdr:row>193</xdr:row>
          <xdr:rowOff>0</xdr:rowOff>
        </xdr:to>
        <xdr:sp macro="" textlink="">
          <xdr:nvSpPr>
            <xdr:cNvPr id="4010" name="Check Box 938" hidden="1">
              <a:extLst>
                <a:ext uri="{63B3BB69-23CF-44E3-9099-C40C66FF867C}">
                  <a14:compatExt spid="_x0000_s4010"/>
                </a:ext>
                <a:ext uri="{FF2B5EF4-FFF2-40B4-BE49-F238E27FC236}">
                  <a16:creationId xmlns:a16="http://schemas.microsoft.com/office/drawing/2014/main" id="{00000000-0008-0000-0000-0000A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192</xdr:row>
          <xdr:rowOff>177800</xdr:rowOff>
        </xdr:from>
        <xdr:to>
          <xdr:col>13</xdr:col>
          <xdr:colOff>787400</xdr:colOff>
          <xdr:row>194</xdr:row>
          <xdr:rowOff>0</xdr:rowOff>
        </xdr:to>
        <xdr:sp macro="" textlink="">
          <xdr:nvSpPr>
            <xdr:cNvPr id="4011" name="Check Box 939" hidden="1">
              <a:extLst>
                <a:ext uri="{63B3BB69-23CF-44E3-9099-C40C66FF867C}">
                  <a14:compatExt spid="_x0000_s4011"/>
                </a:ext>
                <a:ext uri="{FF2B5EF4-FFF2-40B4-BE49-F238E27FC236}">
                  <a16:creationId xmlns:a16="http://schemas.microsoft.com/office/drawing/2014/main" id="{00000000-0008-0000-0000-0000A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200</xdr:row>
          <xdr:rowOff>50800</xdr:rowOff>
        </xdr:from>
        <xdr:to>
          <xdr:col>16</xdr:col>
          <xdr:colOff>787400</xdr:colOff>
          <xdr:row>202</xdr:row>
          <xdr:rowOff>0</xdr:rowOff>
        </xdr:to>
        <xdr:sp macro="" textlink="">
          <xdr:nvSpPr>
            <xdr:cNvPr id="4012" name="Check Box 940" hidden="1">
              <a:extLst>
                <a:ext uri="{63B3BB69-23CF-44E3-9099-C40C66FF867C}">
                  <a14:compatExt spid="_x0000_s4012"/>
                </a:ext>
                <a:ext uri="{FF2B5EF4-FFF2-40B4-BE49-F238E27FC236}">
                  <a16:creationId xmlns:a16="http://schemas.microsoft.com/office/drawing/2014/main" id="{00000000-0008-0000-0000-0000A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201</xdr:row>
          <xdr:rowOff>177800</xdr:rowOff>
        </xdr:from>
        <xdr:to>
          <xdr:col>16</xdr:col>
          <xdr:colOff>787400</xdr:colOff>
          <xdr:row>202</xdr:row>
          <xdr:rowOff>177800</xdr:rowOff>
        </xdr:to>
        <xdr:sp macro="" textlink="">
          <xdr:nvSpPr>
            <xdr:cNvPr id="4013" name="Check Box 941" hidden="1">
              <a:extLst>
                <a:ext uri="{63B3BB69-23CF-44E3-9099-C40C66FF867C}">
                  <a14:compatExt spid="_x0000_s4013"/>
                </a:ext>
                <a:ext uri="{FF2B5EF4-FFF2-40B4-BE49-F238E27FC236}">
                  <a16:creationId xmlns:a16="http://schemas.microsoft.com/office/drawing/2014/main" id="{00000000-0008-0000-0000-0000A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202</xdr:row>
          <xdr:rowOff>177800</xdr:rowOff>
        </xdr:from>
        <xdr:to>
          <xdr:col>16</xdr:col>
          <xdr:colOff>787400</xdr:colOff>
          <xdr:row>203</xdr:row>
          <xdr:rowOff>177800</xdr:rowOff>
        </xdr:to>
        <xdr:sp macro="" textlink="">
          <xdr:nvSpPr>
            <xdr:cNvPr id="4014" name="Check Box 942" hidden="1">
              <a:extLst>
                <a:ext uri="{63B3BB69-23CF-44E3-9099-C40C66FF867C}">
                  <a14:compatExt spid="_x0000_s4014"/>
                </a:ext>
                <a:ext uri="{FF2B5EF4-FFF2-40B4-BE49-F238E27FC236}">
                  <a16:creationId xmlns:a16="http://schemas.microsoft.com/office/drawing/2014/main" id="{00000000-0008-0000-0000-0000A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190</xdr:row>
          <xdr:rowOff>50800</xdr:rowOff>
        </xdr:from>
        <xdr:to>
          <xdr:col>16</xdr:col>
          <xdr:colOff>787400</xdr:colOff>
          <xdr:row>192</xdr:row>
          <xdr:rowOff>0</xdr:rowOff>
        </xdr:to>
        <xdr:sp macro="" textlink="">
          <xdr:nvSpPr>
            <xdr:cNvPr id="4015" name="Check Box 943" hidden="1">
              <a:extLst>
                <a:ext uri="{63B3BB69-23CF-44E3-9099-C40C66FF867C}">
                  <a14:compatExt spid="_x0000_s4015"/>
                </a:ext>
                <a:ext uri="{FF2B5EF4-FFF2-40B4-BE49-F238E27FC236}">
                  <a16:creationId xmlns:a16="http://schemas.microsoft.com/office/drawing/2014/main" id="{00000000-0008-0000-0000-0000A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191</xdr:row>
          <xdr:rowOff>177800</xdr:rowOff>
        </xdr:from>
        <xdr:to>
          <xdr:col>16</xdr:col>
          <xdr:colOff>787400</xdr:colOff>
          <xdr:row>193</xdr:row>
          <xdr:rowOff>0</xdr:rowOff>
        </xdr:to>
        <xdr:sp macro="" textlink="">
          <xdr:nvSpPr>
            <xdr:cNvPr id="4016" name="Check Box 944" hidden="1">
              <a:extLst>
                <a:ext uri="{63B3BB69-23CF-44E3-9099-C40C66FF867C}">
                  <a14:compatExt spid="_x0000_s4016"/>
                </a:ext>
                <a:ext uri="{FF2B5EF4-FFF2-40B4-BE49-F238E27FC236}">
                  <a16:creationId xmlns:a16="http://schemas.microsoft.com/office/drawing/2014/main" id="{00000000-0008-0000-0000-0000B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192</xdr:row>
          <xdr:rowOff>177800</xdr:rowOff>
        </xdr:from>
        <xdr:to>
          <xdr:col>16</xdr:col>
          <xdr:colOff>787400</xdr:colOff>
          <xdr:row>194</xdr:row>
          <xdr:rowOff>0</xdr:rowOff>
        </xdr:to>
        <xdr:sp macro="" textlink="">
          <xdr:nvSpPr>
            <xdr:cNvPr id="4017" name="Check Box 945" hidden="1">
              <a:extLst>
                <a:ext uri="{63B3BB69-23CF-44E3-9099-C40C66FF867C}">
                  <a14:compatExt spid="_x0000_s4017"/>
                </a:ext>
                <a:ext uri="{FF2B5EF4-FFF2-40B4-BE49-F238E27FC236}">
                  <a16:creationId xmlns:a16="http://schemas.microsoft.com/office/drawing/2014/main" id="{00000000-0008-0000-0000-0000B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200</xdr:row>
          <xdr:rowOff>50800</xdr:rowOff>
        </xdr:from>
        <xdr:to>
          <xdr:col>19</xdr:col>
          <xdr:colOff>787400</xdr:colOff>
          <xdr:row>202</xdr:row>
          <xdr:rowOff>0</xdr:rowOff>
        </xdr:to>
        <xdr:sp macro="" textlink="">
          <xdr:nvSpPr>
            <xdr:cNvPr id="4018" name="Check Box 946" hidden="1">
              <a:extLst>
                <a:ext uri="{63B3BB69-23CF-44E3-9099-C40C66FF867C}">
                  <a14:compatExt spid="_x0000_s4018"/>
                </a:ext>
                <a:ext uri="{FF2B5EF4-FFF2-40B4-BE49-F238E27FC236}">
                  <a16:creationId xmlns:a16="http://schemas.microsoft.com/office/drawing/2014/main" id="{00000000-0008-0000-0000-0000B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201</xdr:row>
          <xdr:rowOff>177800</xdr:rowOff>
        </xdr:from>
        <xdr:to>
          <xdr:col>19</xdr:col>
          <xdr:colOff>787400</xdr:colOff>
          <xdr:row>202</xdr:row>
          <xdr:rowOff>177800</xdr:rowOff>
        </xdr:to>
        <xdr:sp macro="" textlink="">
          <xdr:nvSpPr>
            <xdr:cNvPr id="4019" name="Check Box 947" hidden="1">
              <a:extLst>
                <a:ext uri="{63B3BB69-23CF-44E3-9099-C40C66FF867C}">
                  <a14:compatExt spid="_x0000_s4019"/>
                </a:ext>
                <a:ext uri="{FF2B5EF4-FFF2-40B4-BE49-F238E27FC236}">
                  <a16:creationId xmlns:a16="http://schemas.microsoft.com/office/drawing/2014/main" id="{00000000-0008-0000-0000-0000B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202</xdr:row>
          <xdr:rowOff>177800</xdr:rowOff>
        </xdr:from>
        <xdr:to>
          <xdr:col>19</xdr:col>
          <xdr:colOff>787400</xdr:colOff>
          <xdr:row>203</xdr:row>
          <xdr:rowOff>177800</xdr:rowOff>
        </xdr:to>
        <xdr:sp macro="" textlink="">
          <xdr:nvSpPr>
            <xdr:cNvPr id="4020" name="Check Box 948" hidden="1">
              <a:extLst>
                <a:ext uri="{63B3BB69-23CF-44E3-9099-C40C66FF867C}">
                  <a14:compatExt spid="_x0000_s4020"/>
                </a:ext>
                <a:ext uri="{FF2B5EF4-FFF2-40B4-BE49-F238E27FC236}">
                  <a16:creationId xmlns:a16="http://schemas.microsoft.com/office/drawing/2014/main" id="{00000000-0008-0000-0000-0000B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190</xdr:row>
          <xdr:rowOff>50800</xdr:rowOff>
        </xdr:from>
        <xdr:to>
          <xdr:col>19</xdr:col>
          <xdr:colOff>787400</xdr:colOff>
          <xdr:row>192</xdr:row>
          <xdr:rowOff>0</xdr:rowOff>
        </xdr:to>
        <xdr:sp macro="" textlink="">
          <xdr:nvSpPr>
            <xdr:cNvPr id="4021" name="Check Box 949" hidden="1">
              <a:extLst>
                <a:ext uri="{63B3BB69-23CF-44E3-9099-C40C66FF867C}">
                  <a14:compatExt spid="_x0000_s4021"/>
                </a:ext>
                <a:ext uri="{FF2B5EF4-FFF2-40B4-BE49-F238E27FC236}">
                  <a16:creationId xmlns:a16="http://schemas.microsoft.com/office/drawing/2014/main" id="{00000000-0008-0000-0000-0000B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191</xdr:row>
          <xdr:rowOff>177800</xdr:rowOff>
        </xdr:from>
        <xdr:to>
          <xdr:col>19</xdr:col>
          <xdr:colOff>787400</xdr:colOff>
          <xdr:row>193</xdr:row>
          <xdr:rowOff>0</xdr:rowOff>
        </xdr:to>
        <xdr:sp macro="" textlink="">
          <xdr:nvSpPr>
            <xdr:cNvPr id="4022" name="Check Box 950" hidden="1">
              <a:extLst>
                <a:ext uri="{63B3BB69-23CF-44E3-9099-C40C66FF867C}">
                  <a14:compatExt spid="_x0000_s4022"/>
                </a:ext>
                <a:ext uri="{FF2B5EF4-FFF2-40B4-BE49-F238E27FC236}">
                  <a16:creationId xmlns:a16="http://schemas.microsoft.com/office/drawing/2014/main" id="{00000000-0008-0000-0000-0000B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192</xdr:row>
          <xdr:rowOff>177800</xdr:rowOff>
        </xdr:from>
        <xdr:to>
          <xdr:col>19</xdr:col>
          <xdr:colOff>787400</xdr:colOff>
          <xdr:row>194</xdr:row>
          <xdr:rowOff>0</xdr:rowOff>
        </xdr:to>
        <xdr:sp macro="" textlink="">
          <xdr:nvSpPr>
            <xdr:cNvPr id="4023" name="Check Box 951" hidden="1">
              <a:extLst>
                <a:ext uri="{63B3BB69-23CF-44E3-9099-C40C66FF867C}">
                  <a14:compatExt spid="_x0000_s4023"/>
                </a:ext>
                <a:ext uri="{FF2B5EF4-FFF2-40B4-BE49-F238E27FC236}">
                  <a16:creationId xmlns:a16="http://schemas.microsoft.com/office/drawing/2014/main" id="{00000000-0008-0000-0000-0000B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200</xdr:row>
          <xdr:rowOff>50800</xdr:rowOff>
        </xdr:from>
        <xdr:to>
          <xdr:col>22</xdr:col>
          <xdr:colOff>787400</xdr:colOff>
          <xdr:row>202</xdr:row>
          <xdr:rowOff>0</xdr:rowOff>
        </xdr:to>
        <xdr:sp macro="" textlink="">
          <xdr:nvSpPr>
            <xdr:cNvPr id="4024" name="Check Box 952" hidden="1">
              <a:extLst>
                <a:ext uri="{63B3BB69-23CF-44E3-9099-C40C66FF867C}">
                  <a14:compatExt spid="_x0000_s4024"/>
                </a:ext>
                <a:ext uri="{FF2B5EF4-FFF2-40B4-BE49-F238E27FC236}">
                  <a16:creationId xmlns:a16="http://schemas.microsoft.com/office/drawing/2014/main" id="{00000000-0008-0000-0000-0000B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201</xdr:row>
          <xdr:rowOff>177800</xdr:rowOff>
        </xdr:from>
        <xdr:to>
          <xdr:col>22</xdr:col>
          <xdr:colOff>787400</xdr:colOff>
          <xdr:row>202</xdr:row>
          <xdr:rowOff>177800</xdr:rowOff>
        </xdr:to>
        <xdr:sp macro="" textlink="">
          <xdr:nvSpPr>
            <xdr:cNvPr id="4025" name="Check Box 953" hidden="1">
              <a:extLst>
                <a:ext uri="{63B3BB69-23CF-44E3-9099-C40C66FF867C}">
                  <a14:compatExt spid="_x0000_s4025"/>
                </a:ext>
                <a:ext uri="{FF2B5EF4-FFF2-40B4-BE49-F238E27FC236}">
                  <a16:creationId xmlns:a16="http://schemas.microsoft.com/office/drawing/2014/main" id="{00000000-0008-0000-0000-0000B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202</xdr:row>
          <xdr:rowOff>177800</xdr:rowOff>
        </xdr:from>
        <xdr:to>
          <xdr:col>22</xdr:col>
          <xdr:colOff>787400</xdr:colOff>
          <xdr:row>203</xdr:row>
          <xdr:rowOff>177800</xdr:rowOff>
        </xdr:to>
        <xdr:sp macro="" textlink="">
          <xdr:nvSpPr>
            <xdr:cNvPr id="4026" name="Check Box 954" hidden="1">
              <a:extLst>
                <a:ext uri="{63B3BB69-23CF-44E3-9099-C40C66FF867C}">
                  <a14:compatExt spid="_x0000_s4026"/>
                </a:ext>
                <a:ext uri="{FF2B5EF4-FFF2-40B4-BE49-F238E27FC236}">
                  <a16:creationId xmlns:a16="http://schemas.microsoft.com/office/drawing/2014/main" id="{00000000-0008-0000-0000-0000B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190</xdr:row>
          <xdr:rowOff>50800</xdr:rowOff>
        </xdr:from>
        <xdr:to>
          <xdr:col>22</xdr:col>
          <xdr:colOff>787400</xdr:colOff>
          <xdr:row>192</xdr:row>
          <xdr:rowOff>0</xdr:rowOff>
        </xdr:to>
        <xdr:sp macro="" textlink="">
          <xdr:nvSpPr>
            <xdr:cNvPr id="4027" name="Check Box 955" hidden="1">
              <a:extLst>
                <a:ext uri="{63B3BB69-23CF-44E3-9099-C40C66FF867C}">
                  <a14:compatExt spid="_x0000_s4027"/>
                </a:ext>
                <a:ext uri="{FF2B5EF4-FFF2-40B4-BE49-F238E27FC236}">
                  <a16:creationId xmlns:a16="http://schemas.microsoft.com/office/drawing/2014/main" id="{00000000-0008-0000-0000-0000B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191</xdr:row>
          <xdr:rowOff>177800</xdr:rowOff>
        </xdr:from>
        <xdr:to>
          <xdr:col>22</xdr:col>
          <xdr:colOff>787400</xdr:colOff>
          <xdr:row>193</xdr:row>
          <xdr:rowOff>0</xdr:rowOff>
        </xdr:to>
        <xdr:sp macro="" textlink="">
          <xdr:nvSpPr>
            <xdr:cNvPr id="4028" name="Check Box 956" hidden="1">
              <a:extLst>
                <a:ext uri="{63B3BB69-23CF-44E3-9099-C40C66FF867C}">
                  <a14:compatExt spid="_x0000_s4028"/>
                </a:ext>
                <a:ext uri="{FF2B5EF4-FFF2-40B4-BE49-F238E27FC236}">
                  <a16:creationId xmlns:a16="http://schemas.microsoft.com/office/drawing/2014/main" id="{00000000-0008-0000-0000-0000B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192</xdr:row>
          <xdr:rowOff>177800</xdr:rowOff>
        </xdr:from>
        <xdr:to>
          <xdr:col>22</xdr:col>
          <xdr:colOff>787400</xdr:colOff>
          <xdr:row>194</xdr:row>
          <xdr:rowOff>0</xdr:rowOff>
        </xdr:to>
        <xdr:sp macro="" textlink="">
          <xdr:nvSpPr>
            <xdr:cNvPr id="4029" name="Check Box 957" hidden="1">
              <a:extLst>
                <a:ext uri="{63B3BB69-23CF-44E3-9099-C40C66FF867C}">
                  <a14:compatExt spid="_x0000_s4029"/>
                </a:ext>
                <a:ext uri="{FF2B5EF4-FFF2-40B4-BE49-F238E27FC236}">
                  <a16:creationId xmlns:a16="http://schemas.microsoft.com/office/drawing/2014/main" id="{00000000-0008-0000-0000-0000B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219</xdr:row>
          <xdr:rowOff>50800</xdr:rowOff>
        </xdr:from>
        <xdr:to>
          <xdr:col>10</xdr:col>
          <xdr:colOff>787400</xdr:colOff>
          <xdr:row>221</xdr:row>
          <xdr:rowOff>0</xdr:rowOff>
        </xdr:to>
        <xdr:sp macro="" textlink="">
          <xdr:nvSpPr>
            <xdr:cNvPr id="4030" name="Check Box 958" hidden="1">
              <a:extLst>
                <a:ext uri="{63B3BB69-23CF-44E3-9099-C40C66FF867C}">
                  <a14:compatExt spid="_x0000_s4030"/>
                </a:ext>
                <a:ext uri="{FF2B5EF4-FFF2-40B4-BE49-F238E27FC236}">
                  <a16:creationId xmlns:a16="http://schemas.microsoft.com/office/drawing/2014/main" id="{00000000-0008-0000-0000-0000B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220</xdr:row>
          <xdr:rowOff>177800</xdr:rowOff>
        </xdr:from>
        <xdr:to>
          <xdr:col>10</xdr:col>
          <xdr:colOff>787400</xdr:colOff>
          <xdr:row>221</xdr:row>
          <xdr:rowOff>177800</xdr:rowOff>
        </xdr:to>
        <xdr:sp macro="" textlink="">
          <xdr:nvSpPr>
            <xdr:cNvPr id="4031" name="Check Box 959" hidden="1">
              <a:extLst>
                <a:ext uri="{63B3BB69-23CF-44E3-9099-C40C66FF867C}">
                  <a14:compatExt spid="_x0000_s4031"/>
                </a:ext>
                <a:ext uri="{FF2B5EF4-FFF2-40B4-BE49-F238E27FC236}">
                  <a16:creationId xmlns:a16="http://schemas.microsoft.com/office/drawing/2014/main" id="{00000000-0008-0000-0000-0000B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221</xdr:row>
          <xdr:rowOff>177800</xdr:rowOff>
        </xdr:from>
        <xdr:to>
          <xdr:col>10</xdr:col>
          <xdr:colOff>787400</xdr:colOff>
          <xdr:row>222</xdr:row>
          <xdr:rowOff>177800</xdr:rowOff>
        </xdr:to>
        <xdr:sp macro="" textlink="">
          <xdr:nvSpPr>
            <xdr:cNvPr id="4032" name="Check Box 960" hidden="1">
              <a:extLst>
                <a:ext uri="{63B3BB69-23CF-44E3-9099-C40C66FF867C}">
                  <a14:compatExt spid="_x0000_s4032"/>
                </a:ext>
                <a:ext uri="{FF2B5EF4-FFF2-40B4-BE49-F238E27FC236}">
                  <a16:creationId xmlns:a16="http://schemas.microsoft.com/office/drawing/2014/main" id="{00000000-0008-0000-0000-0000C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213</xdr:row>
          <xdr:rowOff>50800</xdr:rowOff>
        </xdr:from>
        <xdr:to>
          <xdr:col>10</xdr:col>
          <xdr:colOff>787400</xdr:colOff>
          <xdr:row>215</xdr:row>
          <xdr:rowOff>0</xdr:rowOff>
        </xdr:to>
        <xdr:sp macro="" textlink="">
          <xdr:nvSpPr>
            <xdr:cNvPr id="4033" name="Check Box 961" hidden="1">
              <a:extLst>
                <a:ext uri="{63B3BB69-23CF-44E3-9099-C40C66FF867C}">
                  <a14:compatExt spid="_x0000_s4033"/>
                </a:ext>
                <a:ext uri="{FF2B5EF4-FFF2-40B4-BE49-F238E27FC236}">
                  <a16:creationId xmlns:a16="http://schemas.microsoft.com/office/drawing/2014/main" id="{00000000-0008-0000-0000-0000C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214</xdr:row>
          <xdr:rowOff>177800</xdr:rowOff>
        </xdr:from>
        <xdr:to>
          <xdr:col>10</xdr:col>
          <xdr:colOff>787400</xdr:colOff>
          <xdr:row>216</xdr:row>
          <xdr:rowOff>0</xdr:rowOff>
        </xdr:to>
        <xdr:sp macro="" textlink="">
          <xdr:nvSpPr>
            <xdr:cNvPr id="4034" name="Check Box 962" hidden="1">
              <a:extLst>
                <a:ext uri="{63B3BB69-23CF-44E3-9099-C40C66FF867C}">
                  <a14:compatExt spid="_x0000_s4034"/>
                </a:ext>
                <a:ext uri="{FF2B5EF4-FFF2-40B4-BE49-F238E27FC236}">
                  <a16:creationId xmlns:a16="http://schemas.microsoft.com/office/drawing/2014/main" id="{00000000-0008-0000-0000-0000C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215</xdr:row>
          <xdr:rowOff>177800</xdr:rowOff>
        </xdr:from>
        <xdr:to>
          <xdr:col>10</xdr:col>
          <xdr:colOff>787400</xdr:colOff>
          <xdr:row>217</xdr:row>
          <xdr:rowOff>0</xdr:rowOff>
        </xdr:to>
        <xdr:sp macro="" textlink="">
          <xdr:nvSpPr>
            <xdr:cNvPr id="4035" name="Check Box 963" hidden="1">
              <a:extLst>
                <a:ext uri="{63B3BB69-23CF-44E3-9099-C40C66FF867C}">
                  <a14:compatExt spid="_x0000_s4035"/>
                </a:ext>
                <a:ext uri="{FF2B5EF4-FFF2-40B4-BE49-F238E27FC236}">
                  <a16:creationId xmlns:a16="http://schemas.microsoft.com/office/drawing/2014/main" id="{00000000-0008-0000-0000-0000C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219</xdr:row>
          <xdr:rowOff>50800</xdr:rowOff>
        </xdr:from>
        <xdr:to>
          <xdr:col>13</xdr:col>
          <xdr:colOff>787400</xdr:colOff>
          <xdr:row>221</xdr:row>
          <xdr:rowOff>0</xdr:rowOff>
        </xdr:to>
        <xdr:sp macro="" textlink="">
          <xdr:nvSpPr>
            <xdr:cNvPr id="4036" name="Check Box 964" hidden="1">
              <a:extLst>
                <a:ext uri="{63B3BB69-23CF-44E3-9099-C40C66FF867C}">
                  <a14:compatExt spid="_x0000_s4036"/>
                </a:ext>
                <a:ext uri="{FF2B5EF4-FFF2-40B4-BE49-F238E27FC236}">
                  <a16:creationId xmlns:a16="http://schemas.microsoft.com/office/drawing/2014/main" id="{00000000-0008-0000-0000-0000C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220</xdr:row>
          <xdr:rowOff>177800</xdr:rowOff>
        </xdr:from>
        <xdr:to>
          <xdr:col>13</xdr:col>
          <xdr:colOff>787400</xdr:colOff>
          <xdr:row>221</xdr:row>
          <xdr:rowOff>177800</xdr:rowOff>
        </xdr:to>
        <xdr:sp macro="" textlink="">
          <xdr:nvSpPr>
            <xdr:cNvPr id="4037" name="Check Box 965" hidden="1">
              <a:extLst>
                <a:ext uri="{63B3BB69-23CF-44E3-9099-C40C66FF867C}">
                  <a14:compatExt spid="_x0000_s4037"/>
                </a:ext>
                <a:ext uri="{FF2B5EF4-FFF2-40B4-BE49-F238E27FC236}">
                  <a16:creationId xmlns:a16="http://schemas.microsoft.com/office/drawing/2014/main" id="{00000000-0008-0000-0000-0000C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221</xdr:row>
          <xdr:rowOff>177800</xdr:rowOff>
        </xdr:from>
        <xdr:to>
          <xdr:col>13</xdr:col>
          <xdr:colOff>787400</xdr:colOff>
          <xdr:row>222</xdr:row>
          <xdr:rowOff>177800</xdr:rowOff>
        </xdr:to>
        <xdr:sp macro="" textlink="">
          <xdr:nvSpPr>
            <xdr:cNvPr id="4038" name="Check Box 966" hidden="1">
              <a:extLst>
                <a:ext uri="{63B3BB69-23CF-44E3-9099-C40C66FF867C}">
                  <a14:compatExt spid="_x0000_s4038"/>
                </a:ext>
                <a:ext uri="{FF2B5EF4-FFF2-40B4-BE49-F238E27FC236}">
                  <a16:creationId xmlns:a16="http://schemas.microsoft.com/office/drawing/2014/main" id="{00000000-0008-0000-0000-0000C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213</xdr:row>
          <xdr:rowOff>50800</xdr:rowOff>
        </xdr:from>
        <xdr:to>
          <xdr:col>13</xdr:col>
          <xdr:colOff>787400</xdr:colOff>
          <xdr:row>215</xdr:row>
          <xdr:rowOff>0</xdr:rowOff>
        </xdr:to>
        <xdr:sp macro="" textlink="">
          <xdr:nvSpPr>
            <xdr:cNvPr id="4039" name="Check Box 967" hidden="1">
              <a:extLst>
                <a:ext uri="{63B3BB69-23CF-44E3-9099-C40C66FF867C}">
                  <a14:compatExt spid="_x0000_s4039"/>
                </a:ext>
                <a:ext uri="{FF2B5EF4-FFF2-40B4-BE49-F238E27FC236}">
                  <a16:creationId xmlns:a16="http://schemas.microsoft.com/office/drawing/2014/main" id="{00000000-0008-0000-0000-0000C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214</xdr:row>
          <xdr:rowOff>177800</xdr:rowOff>
        </xdr:from>
        <xdr:to>
          <xdr:col>13</xdr:col>
          <xdr:colOff>787400</xdr:colOff>
          <xdr:row>216</xdr:row>
          <xdr:rowOff>0</xdr:rowOff>
        </xdr:to>
        <xdr:sp macro="" textlink="">
          <xdr:nvSpPr>
            <xdr:cNvPr id="4040" name="Check Box 968" hidden="1">
              <a:extLst>
                <a:ext uri="{63B3BB69-23CF-44E3-9099-C40C66FF867C}">
                  <a14:compatExt spid="_x0000_s4040"/>
                </a:ext>
                <a:ext uri="{FF2B5EF4-FFF2-40B4-BE49-F238E27FC236}">
                  <a16:creationId xmlns:a16="http://schemas.microsoft.com/office/drawing/2014/main" id="{00000000-0008-0000-0000-0000C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215</xdr:row>
          <xdr:rowOff>177800</xdr:rowOff>
        </xdr:from>
        <xdr:to>
          <xdr:col>13</xdr:col>
          <xdr:colOff>787400</xdr:colOff>
          <xdr:row>217</xdr:row>
          <xdr:rowOff>0</xdr:rowOff>
        </xdr:to>
        <xdr:sp macro="" textlink="">
          <xdr:nvSpPr>
            <xdr:cNvPr id="4041" name="Check Box 969" hidden="1">
              <a:extLst>
                <a:ext uri="{63B3BB69-23CF-44E3-9099-C40C66FF867C}">
                  <a14:compatExt spid="_x0000_s4041"/>
                </a:ext>
                <a:ext uri="{FF2B5EF4-FFF2-40B4-BE49-F238E27FC236}">
                  <a16:creationId xmlns:a16="http://schemas.microsoft.com/office/drawing/2014/main" id="{00000000-0008-0000-0000-0000C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219</xdr:row>
          <xdr:rowOff>50800</xdr:rowOff>
        </xdr:from>
        <xdr:to>
          <xdr:col>16</xdr:col>
          <xdr:colOff>787400</xdr:colOff>
          <xdr:row>221</xdr:row>
          <xdr:rowOff>0</xdr:rowOff>
        </xdr:to>
        <xdr:sp macro="" textlink="">
          <xdr:nvSpPr>
            <xdr:cNvPr id="4042" name="Check Box 970" hidden="1">
              <a:extLst>
                <a:ext uri="{63B3BB69-23CF-44E3-9099-C40C66FF867C}">
                  <a14:compatExt spid="_x0000_s4042"/>
                </a:ext>
                <a:ext uri="{FF2B5EF4-FFF2-40B4-BE49-F238E27FC236}">
                  <a16:creationId xmlns:a16="http://schemas.microsoft.com/office/drawing/2014/main" id="{00000000-0008-0000-0000-0000C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220</xdr:row>
          <xdr:rowOff>177800</xdr:rowOff>
        </xdr:from>
        <xdr:to>
          <xdr:col>16</xdr:col>
          <xdr:colOff>787400</xdr:colOff>
          <xdr:row>221</xdr:row>
          <xdr:rowOff>177800</xdr:rowOff>
        </xdr:to>
        <xdr:sp macro="" textlink="">
          <xdr:nvSpPr>
            <xdr:cNvPr id="4043" name="Check Box 971" hidden="1">
              <a:extLst>
                <a:ext uri="{63B3BB69-23CF-44E3-9099-C40C66FF867C}">
                  <a14:compatExt spid="_x0000_s4043"/>
                </a:ext>
                <a:ext uri="{FF2B5EF4-FFF2-40B4-BE49-F238E27FC236}">
                  <a16:creationId xmlns:a16="http://schemas.microsoft.com/office/drawing/2014/main" id="{00000000-0008-0000-0000-0000C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221</xdr:row>
          <xdr:rowOff>177800</xdr:rowOff>
        </xdr:from>
        <xdr:to>
          <xdr:col>16</xdr:col>
          <xdr:colOff>787400</xdr:colOff>
          <xdr:row>222</xdr:row>
          <xdr:rowOff>177800</xdr:rowOff>
        </xdr:to>
        <xdr:sp macro="" textlink="">
          <xdr:nvSpPr>
            <xdr:cNvPr id="4044" name="Check Box 972" hidden="1">
              <a:extLst>
                <a:ext uri="{63B3BB69-23CF-44E3-9099-C40C66FF867C}">
                  <a14:compatExt spid="_x0000_s4044"/>
                </a:ext>
                <a:ext uri="{FF2B5EF4-FFF2-40B4-BE49-F238E27FC236}">
                  <a16:creationId xmlns:a16="http://schemas.microsoft.com/office/drawing/2014/main" id="{00000000-0008-0000-0000-0000C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213</xdr:row>
          <xdr:rowOff>50800</xdr:rowOff>
        </xdr:from>
        <xdr:to>
          <xdr:col>16</xdr:col>
          <xdr:colOff>787400</xdr:colOff>
          <xdr:row>215</xdr:row>
          <xdr:rowOff>0</xdr:rowOff>
        </xdr:to>
        <xdr:sp macro="" textlink="">
          <xdr:nvSpPr>
            <xdr:cNvPr id="4045" name="Check Box 973" hidden="1">
              <a:extLst>
                <a:ext uri="{63B3BB69-23CF-44E3-9099-C40C66FF867C}">
                  <a14:compatExt spid="_x0000_s4045"/>
                </a:ext>
                <a:ext uri="{FF2B5EF4-FFF2-40B4-BE49-F238E27FC236}">
                  <a16:creationId xmlns:a16="http://schemas.microsoft.com/office/drawing/2014/main" id="{00000000-0008-0000-0000-0000C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214</xdr:row>
          <xdr:rowOff>177800</xdr:rowOff>
        </xdr:from>
        <xdr:to>
          <xdr:col>16</xdr:col>
          <xdr:colOff>787400</xdr:colOff>
          <xdr:row>216</xdr:row>
          <xdr:rowOff>0</xdr:rowOff>
        </xdr:to>
        <xdr:sp macro="" textlink="">
          <xdr:nvSpPr>
            <xdr:cNvPr id="4046" name="Check Box 974" hidden="1">
              <a:extLst>
                <a:ext uri="{63B3BB69-23CF-44E3-9099-C40C66FF867C}">
                  <a14:compatExt spid="_x0000_s4046"/>
                </a:ext>
                <a:ext uri="{FF2B5EF4-FFF2-40B4-BE49-F238E27FC236}">
                  <a16:creationId xmlns:a16="http://schemas.microsoft.com/office/drawing/2014/main" id="{00000000-0008-0000-0000-0000C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215</xdr:row>
          <xdr:rowOff>177800</xdr:rowOff>
        </xdr:from>
        <xdr:to>
          <xdr:col>16</xdr:col>
          <xdr:colOff>787400</xdr:colOff>
          <xdr:row>217</xdr:row>
          <xdr:rowOff>0</xdr:rowOff>
        </xdr:to>
        <xdr:sp macro="" textlink="">
          <xdr:nvSpPr>
            <xdr:cNvPr id="4047" name="Check Box 975" hidden="1">
              <a:extLst>
                <a:ext uri="{63B3BB69-23CF-44E3-9099-C40C66FF867C}">
                  <a14:compatExt spid="_x0000_s4047"/>
                </a:ext>
                <a:ext uri="{FF2B5EF4-FFF2-40B4-BE49-F238E27FC236}">
                  <a16:creationId xmlns:a16="http://schemas.microsoft.com/office/drawing/2014/main" id="{00000000-0008-0000-0000-0000C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219</xdr:row>
          <xdr:rowOff>50800</xdr:rowOff>
        </xdr:from>
        <xdr:to>
          <xdr:col>19</xdr:col>
          <xdr:colOff>787400</xdr:colOff>
          <xdr:row>221</xdr:row>
          <xdr:rowOff>0</xdr:rowOff>
        </xdr:to>
        <xdr:sp macro="" textlink="">
          <xdr:nvSpPr>
            <xdr:cNvPr id="4048" name="Check Box 976" hidden="1">
              <a:extLst>
                <a:ext uri="{63B3BB69-23CF-44E3-9099-C40C66FF867C}">
                  <a14:compatExt spid="_x0000_s4048"/>
                </a:ext>
                <a:ext uri="{FF2B5EF4-FFF2-40B4-BE49-F238E27FC236}">
                  <a16:creationId xmlns:a16="http://schemas.microsoft.com/office/drawing/2014/main" id="{00000000-0008-0000-0000-0000D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220</xdr:row>
          <xdr:rowOff>177800</xdr:rowOff>
        </xdr:from>
        <xdr:to>
          <xdr:col>19</xdr:col>
          <xdr:colOff>787400</xdr:colOff>
          <xdr:row>221</xdr:row>
          <xdr:rowOff>177800</xdr:rowOff>
        </xdr:to>
        <xdr:sp macro="" textlink="">
          <xdr:nvSpPr>
            <xdr:cNvPr id="4049" name="Check Box 977" hidden="1">
              <a:extLst>
                <a:ext uri="{63B3BB69-23CF-44E3-9099-C40C66FF867C}">
                  <a14:compatExt spid="_x0000_s4049"/>
                </a:ext>
                <a:ext uri="{FF2B5EF4-FFF2-40B4-BE49-F238E27FC236}">
                  <a16:creationId xmlns:a16="http://schemas.microsoft.com/office/drawing/2014/main" id="{00000000-0008-0000-0000-0000D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221</xdr:row>
          <xdr:rowOff>177800</xdr:rowOff>
        </xdr:from>
        <xdr:to>
          <xdr:col>19</xdr:col>
          <xdr:colOff>787400</xdr:colOff>
          <xdr:row>222</xdr:row>
          <xdr:rowOff>177800</xdr:rowOff>
        </xdr:to>
        <xdr:sp macro="" textlink="">
          <xdr:nvSpPr>
            <xdr:cNvPr id="4050" name="Check Box 978" hidden="1">
              <a:extLst>
                <a:ext uri="{63B3BB69-23CF-44E3-9099-C40C66FF867C}">
                  <a14:compatExt spid="_x0000_s4050"/>
                </a:ext>
                <a:ext uri="{FF2B5EF4-FFF2-40B4-BE49-F238E27FC236}">
                  <a16:creationId xmlns:a16="http://schemas.microsoft.com/office/drawing/2014/main" id="{00000000-0008-0000-0000-0000D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213</xdr:row>
          <xdr:rowOff>50800</xdr:rowOff>
        </xdr:from>
        <xdr:to>
          <xdr:col>19</xdr:col>
          <xdr:colOff>787400</xdr:colOff>
          <xdr:row>215</xdr:row>
          <xdr:rowOff>0</xdr:rowOff>
        </xdr:to>
        <xdr:sp macro="" textlink="">
          <xdr:nvSpPr>
            <xdr:cNvPr id="4051" name="Check Box 979" hidden="1">
              <a:extLst>
                <a:ext uri="{63B3BB69-23CF-44E3-9099-C40C66FF867C}">
                  <a14:compatExt spid="_x0000_s4051"/>
                </a:ext>
                <a:ext uri="{FF2B5EF4-FFF2-40B4-BE49-F238E27FC236}">
                  <a16:creationId xmlns:a16="http://schemas.microsoft.com/office/drawing/2014/main" id="{00000000-0008-0000-0000-0000D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214</xdr:row>
          <xdr:rowOff>177800</xdr:rowOff>
        </xdr:from>
        <xdr:to>
          <xdr:col>19</xdr:col>
          <xdr:colOff>787400</xdr:colOff>
          <xdr:row>216</xdr:row>
          <xdr:rowOff>0</xdr:rowOff>
        </xdr:to>
        <xdr:sp macro="" textlink="">
          <xdr:nvSpPr>
            <xdr:cNvPr id="4052" name="Check Box 980" hidden="1">
              <a:extLst>
                <a:ext uri="{63B3BB69-23CF-44E3-9099-C40C66FF867C}">
                  <a14:compatExt spid="_x0000_s4052"/>
                </a:ext>
                <a:ext uri="{FF2B5EF4-FFF2-40B4-BE49-F238E27FC236}">
                  <a16:creationId xmlns:a16="http://schemas.microsoft.com/office/drawing/2014/main" id="{00000000-0008-0000-0000-0000D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215</xdr:row>
          <xdr:rowOff>177800</xdr:rowOff>
        </xdr:from>
        <xdr:to>
          <xdr:col>19</xdr:col>
          <xdr:colOff>787400</xdr:colOff>
          <xdr:row>217</xdr:row>
          <xdr:rowOff>0</xdr:rowOff>
        </xdr:to>
        <xdr:sp macro="" textlink="">
          <xdr:nvSpPr>
            <xdr:cNvPr id="4053" name="Check Box 981" hidden="1">
              <a:extLst>
                <a:ext uri="{63B3BB69-23CF-44E3-9099-C40C66FF867C}">
                  <a14:compatExt spid="_x0000_s4053"/>
                </a:ext>
                <a:ext uri="{FF2B5EF4-FFF2-40B4-BE49-F238E27FC236}">
                  <a16:creationId xmlns:a16="http://schemas.microsoft.com/office/drawing/2014/main" id="{00000000-0008-0000-0000-0000D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219</xdr:row>
          <xdr:rowOff>50800</xdr:rowOff>
        </xdr:from>
        <xdr:to>
          <xdr:col>22</xdr:col>
          <xdr:colOff>787400</xdr:colOff>
          <xdr:row>221</xdr:row>
          <xdr:rowOff>0</xdr:rowOff>
        </xdr:to>
        <xdr:sp macro="" textlink="">
          <xdr:nvSpPr>
            <xdr:cNvPr id="4054" name="Check Box 982" hidden="1">
              <a:extLst>
                <a:ext uri="{63B3BB69-23CF-44E3-9099-C40C66FF867C}">
                  <a14:compatExt spid="_x0000_s4054"/>
                </a:ext>
                <a:ext uri="{FF2B5EF4-FFF2-40B4-BE49-F238E27FC236}">
                  <a16:creationId xmlns:a16="http://schemas.microsoft.com/office/drawing/2014/main" id="{00000000-0008-0000-0000-0000D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220</xdr:row>
          <xdr:rowOff>177800</xdr:rowOff>
        </xdr:from>
        <xdr:to>
          <xdr:col>22</xdr:col>
          <xdr:colOff>787400</xdr:colOff>
          <xdr:row>221</xdr:row>
          <xdr:rowOff>177800</xdr:rowOff>
        </xdr:to>
        <xdr:sp macro="" textlink="">
          <xdr:nvSpPr>
            <xdr:cNvPr id="4055" name="Check Box 983" hidden="1">
              <a:extLst>
                <a:ext uri="{63B3BB69-23CF-44E3-9099-C40C66FF867C}">
                  <a14:compatExt spid="_x0000_s4055"/>
                </a:ext>
                <a:ext uri="{FF2B5EF4-FFF2-40B4-BE49-F238E27FC236}">
                  <a16:creationId xmlns:a16="http://schemas.microsoft.com/office/drawing/2014/main" id="{00000000-0008-0000-0000-0000D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221</xdr:row>
          <xdr:rowOff>177800</xdr:rowOff>
        </xdr:from>
        <xdr:to>
          <xdr:col>22</xdr:col>
          <xdr:colOff>787400</xdr:colOff>
          <xdr:row>222</xdr:row>
          <xdr:rowOff>177800</xdr:rowOff>
        </xdr:to>
        <xdr:sp macro="" textlink="">
          <xdr:nvSpPr>
            <xdr:cNvPr id="4056" name="Check Box 984" hidden="1">
              <a:extLst>
                <a:ext uri="{63B3BB69-23CF-44E3-9099-C40C66FF867C}">
                  <a14:compatExt spid="_x0000_s4056"/>
                </a:ext>
                <a:ext uri="{FF2B5EF4-FFF2-40B4-BE49-F238E27FC236}">
                  <a16:creationId xmlns:a16="http://schemas.microsoft.com/office/drawing/2014/main" id="{00000000-0008-0000-0000-0000D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213</xdr:row>
          <xdr:rowOff>50800</xdr:rowOff>
        </xdr:from>
        <xdr:to>
          <xdr:col>22</xdr:col>
          <xdr:colOff>787400</xdr:colOff>
          <xdr:row>215</xdr:row>
          <xdr:rowOff>0</xdr:rowOff>
        </xdr:to>
        <xdr:sp macro="" textlink="">
          <xdr:nvSpPr>
            <xdr:cNvPr id="4057" name="Check Box 985" hidden="1">
              <a:extLst>
                <a:ext uri="{63B3BB69-23CF-44E3-9099-C40C66FF867C}">
                  <a14:compatExt spid="_x0000_s4057"/>
                </a:ext>
                <a:ext uri="{FF2B5EF4-FFF2-40B4-BE49-F238E27FC236}">
                  <a16:creationId xmlns:a16="http://schemas.microsoft.com/office/drawing/2014/main" id="{00000000-0008-0000-0000-0000D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214</xdr:row>
          <xdr:rowOff>177800</xdr:rowOff>
        </xdr:from>
        <xdr:to>
          <xdr:col>22</xdr:col>
          <xdr:colOff>787400</xdr:colOff>
          <xdr:row>216</xdr:row>
          <xdr:rowOff>0</xdr:rowOff>
        </xdr:to>
        <xdr:sp macro="" textlink="">
          <xdr:nvSpPr>
            <xdr:cNvPr id="4058" name="Check Box 986" hidden="1">
              <a:extLst>
                <a:ext uri="{63B3BB69-23CF-44E3-9099-C40C66FF867C}">
                  <a14:compatExt spid="_x0000_s4058"/>
                </a:ext>
                <a:ext uri="{FF2B5EF4-FFF2-40B4-BE49-F238E27FC236}">
                  <a16:creationId xmlns:a16="http://schemas.microsoft.com/office/drawing/2014/main" id="{00000000-0008-0000-0000-0000D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215</xdr:row>
          <xdr:rowOff>177800</xdr:rowOff>
        </xdr:from>
        <xdr:to>
          <xdr:col>22</xdr:col>
          <xdr:colOff>787400</xdr:colOff>
          <xdr:row>217</xdr:row>
          <xdr:rowOff>0</xdr:rowOff>
        </xdr:to>
        <xdr:sp macro="" textlink="">
          <xdr:nvSpPr>
            <xdr:cNvPr id="4059" name="Check Box 987" hidden="1">
              <a:extLst>
                <a:ext uri="{63B3BB69-23CF-44E3-9099-C40C66FF867C}">
                  <a14:compatExt spid="_x0000_s4059"/>
                </a:ext>
                <a:ext uri="{FF2B5EF4-FFF2-40B4-BE49-F238E27FC236}">
                  <a16:creationId xmlns:a16="http://schemas.microsoft.com/office/drawing/2014/main" id="{00000000-0008-0000-0000-0000D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268</xdr:row>
          <xdr:rowOff>50800</xdr:rowOff>
        </xdr:from>
        <xdr:to>
          <xdr:col>10</xdr:col>
          <xdr:colOff>787400</xdr:colOff>
          <xdr:row>270</xdr:row>
          <xdr:rowOff>0</xdr:rowOff>
        </xdr:to>
        <xdr:sp macro="" textlink="">
          <xdr:nvSpPr>
            <xdr:cNvPr id="4060" name="Check Box 988" hidden="1">
              <a:extLst>
                <a:ext uri="{63B3BB69-23CF-44E3-9099-C40C66FF867C}">
                  <a14:compatExt spid="_x0000_s4060"/>
                </a:ext>
                <a:ext uri="{FF2B5EF4-FFF2-40B4-BE49-F238E27FC236}">
                  <a16:creationId xmlns:a16="http://schemas.microsoft.com/office/drawing/2014/main" id="{00000000-0008-0000-0000-0000D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269</xdr:row>
          <xdr:rowOff>177800</xdr:rowOff>
        </xdr:from>
        <xdr:to>
          <xdr:col>10</xdr:col>
          <xdr:colOff>787400</xdr:colOff>
          <xdr:row>270</xdr:row>
          <xdr:rowOff>177800</xdr:rowOff>
        </xdr:to>
        <xdr:sp macro="" textlink="">
          <xdr:nvSpPr>
            <xdr:cNvPr id="4061" name="Check Box 989" hidden="1">
              <a:extLst>
                <a:ext uri="{63B3BB69-23CF-44E3-9099-C40C66FF867C}">
                  <a14:compatExt spid="_x0000_s4061"/>
                </a:ext>
                <a:ext uri="{FF2B5EF4-FFF2-40B4-BE49-F238E27FC236}">
                  <a16:creationId xmlns:a16="http://schemas.microsoft.com/office/drawing/2014/main" id="{00000000-0008-0000-0000-0000D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270</xdr:row>
          <xdr:rowOff>177800</xdr:rowOff>
        </xdr:from>
        <xdr:to>
          <xdr:col>10</xdr:col>
          <xdr:colOff>787400</xdr:colOff>
          <xdr:row>271</xdr:row>
          <xdr:rowOff>177800</xdr:rowOff>
        </xdr:to>
        <xdr:sp macro="" textlink="">
          <xdr:nvSpPr>
            <xdr:cNvPr id="4062" name="Check Box 990" hidden="1">
              <a:extLst>
                <a:ext uri="{63B3BB69-23CF-44E3-9099-C40C66FF867C}">
                  <a14:compatExt spid="_x0000_s4062"/>
                </a:ext>
                <a:ext uri="{FF2B5EF4-FFF2-40B4-BE49-F238E27FC236}">
                  <a16:creationId xmlns:a16="http://schemas.microsoft.com/office/drawing/2014/main" id="{00000000-0008-0000-0000-0000D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265</xdr:row>
          <xdr:rowOff>12700</xdr:rowOff>
        </xdr:from>
        <xdr:to>
          <xdr:col>10</xdr:col>
          <xdr:colOff>393700</xdr:colOff>
          <xdr:row>265</xdr:row>
          <xdr:rowOff>177800</xdr:rowOff>
        </xdr:to>
        <xdr:sp macro="" textlink="">
          <xdr:nvSpPr>
            <xdr:cNvPr id="4063" name="Check Box 991" hidden="1">
              <a:extLst>
                <a:ext uri="{63B3BB69-23CF-44E3-9099-C40C66FF867C}">
                  <a14:compatExt spid="_x0000_s4063"/>
                </a:ext>
                <a:ext uri="{FF2B5EF4-FFF2-40B4-BE49-F238E27FC236}">
                  <a16:creationId xmlns:a16="http://schemas.microsoft.com/office/drawing/2014/main" id="{00000000-0008-0000-0000-0000D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266</xdr:row>
          <xdr:rowOff>0</xdr:rowOff>
        </xdr:from>
        <xdr:to>
          <xdr:col>10</xdr:col>
          <xdr:colOff>787400</xdr:colOff>
          <xdr:row>266</xdr:row>
          <xdr:rowOff>165100</xdr:rowOff>
        </xdr:to>
        <xdr:sp macro="" textlink="">
          <xdr:nvSpPr>
            <xdr:cNvPr id="4064" name="Check Box 992" hidden="1">
              <a:extLst>
                <a:ext uri="{63B3BB69-23CF-44E3-9099-C40C66FF867C}">
                  <a14:compatExt spid="_x0000_s4064"/>
                </a:ext>
                <a:ext uri="{FF2B5EF4-FFF2-40B4-BE49-F238E27FC236}">
                  <a16:creationId xmlns:a16="http://schemas.microsoft.com/office/drawing/2014/main" id="{00000000-0008-0000-0000-0000E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&gt;50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258</xdr:row>
          <xdr:rowOff>50800</xdr:rowOff>
        </xdr:from>
        <xdr:to>
          <xdr:col>10</xdr:col>
          <xdr:colOff>787400</xdr:colOff>
          <xdr:row>260</xdr:row>
          <xdr:rowOff>0</xdr:rowOff>
        </xdr:to>
        <xdr:sp macro="" textlink="">
          <xdr:nvSpPr>
            <xdr:cNvPr id="4065" name="Check Box 993" hidden="1">
              <a:extLst>
                <a:ext uri="{63B3BB69-23CF-44E3-9099-C40C66FF867C}">
                  <a14:compatExt spid="_x0000_s4065"/>
                </a:ext>
                <a:ext uri="{FF2B5EF4-FFF2-40B4-BE49-F238E27FC236}">
                  <a16:creationId xmlns:a16="http://schemas.microsoft.com/office/drawing/2014/main" id="{00000000-0008-0000-0000-0000E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259</xdr:row>
          <xdr:rowOff>177800</xdr:rowOff>
        </xdr:from>
        <xdr:to>
          <xdr:col>10</xdr:col>
          <xdr:colOff>787400</xdr:colOff>
          <xdr:row>261</xdr:row>
          <xdr:rowOff>0</xdr:rowOff>
        </xdr:to>
        <xdr:sp macro="" textlink="">
          <xdr:nvSpPr>
            <xdr:cNvPr id="4066" name="Check Box 994" hidden="1">
              <a:extLst>
                <a:ext uri="{63B3BB69-23CF-44E3-9099-C40C66FF867C}">
                  <a14:compatExt spid="_x0000_s4066"/>
                </a:ext>
                <a:ext uri="{FF2B5EF4-FFF2-40B4-BE49-F238E27FC236}">
                  <a16:creationId xmlns:a16="http://schemas.microsoft.com/office/drawing/2014/main" id="{00000000-0008-0000-0000-0000E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261</xdr:row>
          <xdr:rowOff>0</xdr:rowOff>
        </xdr:from>
        <xdr:to>
          <xdr:col>10</xdr:col>
          <xdr:colOff>635000</xdr:colOff>
          <xdr:row>261</xdr:row>
          <xdr:rowOff>177800</xdr:rowOff>
        </xdr:to>
        <xdr:sp macro="" textlink="">
          <xdr:nvSpPr>
            <xdr:cNvPr id="4067" name="Check Box 995" hidden="1">
              <a:extLst>
                <a:ext uri="{63B3BB69-23CF-44E3-9099-C40C66FF867C}">
                  <a14:compatExt spid="_x0000_s4067"/>
                </a:ext>
                <a:ext uri="{FF2B5EF4-FFF2-40B4-BE49-F238E27FC236}">
                  <a16:creationId xmlns:a16="http://schemas.microsoft.com/office/drawing/2014/main" id="{00000000-0008-0000-0000-0000E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267</xdr:row>
          <xdr:rowOff>0</xdr:rowOff>
        </xdr:from>
        <xdr:to>
          <xdr:col>10</xdr:col>
          <xdr:colOff>787400</xdr:colOff>
          <xdr:row>267</xdr:row>
          <xdr:rowOff>165100</xdr:rowOff>
        </xdr:to>
        <xdr:sp macro="" textlink="">
          <xdr:nvSpPr>
            <xdr:cNvPr id="4068" name="Check Box 996" hidden="1">
              <a:extLst>
                <a:ext uri="{63B3BB69-23CF-44E3-9099-C40C66FF867C}">
                  <a14:compatExt spid="_x0000_s4068"/>
                </a:ext>
                <a:ext uri="{FF2B5EF4-FFF2-40B4-BE49-F238E27FC236}">
                  <a16:creationId xmlns:a16="http://schemas.microsoft.com/office/drawing/2014/main" id="{00000000-0008-0000-0000-0000E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&lt;50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268</xdr:row>
          <xdr:rowOff>50800</xdr:rowOff>
        </xdr:from>
        <xdr:to>
          <xdr:col>13</xdr:col>
          <xdr:colOff>787400</xdr:colOff>
          <xdr:row>270</xdr:row>
          <xdr:rowOff>0</xdr:rowOff>
        </xdr:to>
        <xdr:sp macro="" textlink="">
          <xdr:nvSpPr>
            <xdr:cNvPr id="4069" name="Check Box 997" hidden="1">
              <a:extLst>
                <a:ext uri="{63B3BB69-23CF-44E3-9099-C40C66FF867C}">
                  <a14:compatExt spid="_x0000_s4069"/>
                </a:ext>
                <a:ext uri="{FF2B5EF4-FFF2-40B4-BE49-F238E27FC236}">
                  <a16:creationId xmlns:a16="http://schemas.microsoft.com/office/drawing/2014/main" id="{00000000-0008-0000-0000-0000E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269</xdr:row>
          <xdr:rowOff>177800</xdr:rowOff>
        </xdr:from>
        <xdr:to>
          <xdr:col>13</xdr:col>
          <xdr:colOff>787400</xdr:colOff>
          <xdr:row>270</xdr:row>
          <xdr:rowOff>177800</xdr:rowOff>
        </xdr:to>
        <xdr:sp macro="" textlink="">
          <xdr:nvSpPr>
            <xdr:cNvPr id="4070" name="Check Box 998" hidden="1">
              <a:extLst>
                <a:ext uri="{63B3BB69-23CF-44E3-9099-C40C66FF867C}">
                  <a14:compatExt spid="_x0000_s4070"/>
                </a:ext>
                <a:ext uri="{FF2B5EF4-FFF2-40B4-BE49-F238E27FC236}">
                  <a16:creationId xmlns:a16="http://schemas.microsoft.com/office/drawing/2014/main" id="{00000000-0008-0000-0000-0000E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270</xdr:row>
          <xdr:rowOff>177800</xdr:rowOff>
        </xdr:from>
        <xdr:to>
          <xdr:col>13</xdr:col>
          <xdr:colOff>787400</xdr:colOff>
          <xdr:row>271</xdr:row>
          <xdr:rowOff>177800</xdr:rowOff>
        </xdr:to>
        <xdr:sp macro="" textlink="">
          <xdr:nvSpPr>
            <xdr:cNvPr id="4071" name="Check Box 999" hidden="1">
              <a:extLst>
                <a:ext uri="{63B3BB69-23CF-44E3-9099-C40C66FF867C}">
                  <a14:compatExt spid="_x0000_s4071"/>
                </a:ext>
                <a:ext uri="{FF2B5EF4-FFF2-40B4-BE49-F238E27FC236}">
                  <a16:creationId xmlns:a16="http://schemas.microsoft.com/office/drawing/2014/main" id="{00000000-0008-0000-0000-0000E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265</xdr:row>
          <xdr:rowOff>12700</xdr:rowOff>
        </xdr:from>
        <xdr:to>
          <xdr:col>13</xdr:col>
          <xdr:colOff>393700</xdr:colOff>
          <xdr:row>265</xdr:row>
          <xdr:rowOff>177800</xdr:rowOff>
        </xdr:to>
        <xdr:sp macro="" textlink="">
          <xdr:nvSpPr>
            <xdr:cNvPr id="4072" name="Check Box 1000" hidden="1">
              <a:extLst>
                <a:ext uri="{63B3BB69-23CF-44E3-9099-C40C66FF867C}">
                  <a14:compatExt spid="_x0000_s4072"/>
                </a:ext>
                <a:ext uri="{FF2B5EF4-FFF2-40B4-BE49-F238E27FC236}">
                  <a16:creationId xmlns:a16="http://schemas.microsoft.com/office/drawing/2014/main" id="{00000000-0008-0000-0000-0000E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266</xdr:row>
          <xdr:rowOff>0</xdr:rowOff>
        </xdr:from>
        <xdr:to>
          <xdr:col>13</xdr:col>
          <xdr:colOff>787400</xdr:colOff>
          <xdr:row>266</xdr:row>
          <xdr:rowOff>165100</xdr:rowOff>
        </xdr:to>
        <xdr:sp macro="" textlink="">
          <xdr:nvSpPr>
            <xdr:cNvPr id="4073" name="Check Box 1001" hidden="1">
              <a:extLst>
                <a:ext uri="{63B3BB69-23CF-44E3-9099-C40C66FF867C}">
                  <a14:compatExt spid="_x0000_s4073"/>
                </a:ext>
                <a:ext uri="{FF2B5EF4-FFF2-40B4-BE49-F238E27FC236}">
                  <a16:creationId xmlns:a16="http://schemas.microsoft.com/office/drawing/2014/main" id="{00000000-0008-0000-0000-0000E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&gt;50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258</xdr:row>
          <xdr:rowOff>50800</xdr:rowOff>
        </xdr:from>
        <xdr:to>
          <xdr:col>13</xdr:col>
          <xdr:colOff>787400</xdr:colOff>
          <xdr:row>260</xdr:row>
          <xdr:rowOff>0</xdr:rowOff>
        </xdr:to>
        <xdr:sp macro="" textlink="">
          <xdr:nvSpPr>
            <xdr:cNvPr id="4074" name="Check Box 1002" hidden="1">
              <a:extLst>
                <a:ext uri="{63B3BB69-23CF-44E3-9099-C40C66FF867C}">
                  <a14:compatExt spid="_x0000_s4074"/>
                </a:ext>
                <a:ext uri="{FF2B5EF4-FFF2-40B4-BE49-F238E27FC236}">
                  <a16:creationId xmlns:a16="http://schemas.microsoft.com/office/drawing/2014/main" id="{00000000-0008-0000-0000-0000E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259</xdr:row>
          <xdr:rowOff>177800</xdr:rowOff>
        </xdr:from>
        <xdr:to>
          <xdr:col>13</xdr:col>
          <xdr:colOff>787400</xdr:colOff>
          <xdr:row>261</xdr:row>
          <xdr:rowOff>0</xdr:rowOff>
        </xdr:to>
        <xdr:sp macro="" textlink="">
          <xdr:nvSpPr>
            <xdr:cNvPr id="4075" name="Check Box 1003" hidden="1">
              <a:extLst>
                <a:ext uri="{63B3BB69-23CF-44E3-9099-C40C66FF867C}">
                  <a14:compatExt spid="_x0000_s4075"/>
                </a:ext>
                <a:ext uri="{FF2B5EF4-FFF2-40B4-BE49-F238E27FC236}">
                  <a16:creationId xmlns:a16="http://schemas.microsoft.com/office/drawing/2014/main" id="{00000000-0008-0000-0000-0000E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261</xdr:row>
          <xdr:rowOff>0</xdr:rowOff>
        </xdr:from>
        <xdr:to>
          <xdr:col>13</xdr:col>
          <xdr:colOff>635000</xdr:colOff>
          <xdr:row>261</xdr:row>
          <xdr:rowOff>177800</xdr:rowOff>
        </xdr:to>
        <xdr:sp macro="" textlink="">
          <xdr:nvSpPr>
            <xdr:cNvPr id="4076" name="Check Box 1004" hidden="1">
              <a:extLst>
                <a:ext uri="{63B3BB69-23CF-44E3-9099-C40C66FF867C}">
                  <a14:compatExt spid="_x0000_s4076"/>
                </a:ext>
                <a:ext uri="{FF2B5EF4-FFF2-40B4-BE49-F238E27FC236}">
                  <a16:creationId xmlns:a16="http://schemas.microsoft.com/office/drawing/2014/main" id="{00000000-0008-0000-0000-0000E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267</xdr:row>
          <xdr:rowOff>0</xdr:rowOff>
        </xdr:from>
        <xdr:to>
          <xdr:col>13</xdr:col>
          <xdr:colOff>787400</xdr:colOff>
          <xdr:row>267</xdr:row>
          <xdr:rowOff>165100</xdr:rowOff>
        </xdr:to>
        <xdr:sp macro="" textlink="">
          <xdr:nvSpPr>
            <xdr:cNvPr id="4077" name="Check Box 1005" hidden="1">
              <a:extLst>
                <a:ext uri="{63B3BB69-23CF-44E3-9099-C40C66FF867C}">
                  <a14:compatExt spid="_x0000_s4077"/>
                </a:ext>
                <a:ext uri="{FF2B5EF4-FFF2-40B4-BE49-F238E27FC236}">
                  <a16:creationId xmlns:a16="http://schemas.microsoft.com/office/drawing/2014/main" id="{00000000-0008-0000-0000-0000E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&lt;50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268</xdr:row>
          <xdr:rowOff>50800</xdr:rowOff>
        </xdr:from>
        <xdr:to>
          <xdr:col>16</xdr:col>
          <xdr:colOff>787400</xdr:colOff>
          <xdr:row>270</xdr:row>
          <xdr:rowOff>0</xdr:rowOff>
        </xdr:to>
        <xdr:sp macro="" textlink="">
          <xdr:nvSpPr>
            <xdr:cNvPr id="4078" name="Check Box 1006" hidden="1">
              <a:extLst>
                <a:ext uri="{63B3BB69-23CF-44E3-9099-C40C66FF867C}">
                  <a14:compatExt spid="_x0000_s4078"/>
                </a:ext>
                <a:ext uri="{FF2B5EF4-FFF2-40B4-BE49-F238E27FC236}">
                  <a16:creationId xmlns:a16="http://schemas.microsoft.com/office/drawing/2014/main" id="{00000000-0008-0000-0000-0000E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269</xdr:row>
          <xdr:rowOff>177800</xdr:rowOff>
        </xdr:from>
        <xdr:to>
          <xdr:col>16</xdr:col>
          <xdr:colOff>787400</xdr:colOff>
          <xdr:row>270</xdr:row>
          <xdr:rowOff>177800</xdr:rowOff>
        </xdr:to>
        <xdr:sp macro="" textlink="">
          <xdr:nvSpPr>
            <xdr:cNvPr id="4079" name="Check Box 1007" hidden="1">
              <a:extLst>
                <a:ext uri="{63B3BB69-23CF-44E3-9099-C40C66FF867C}">
                  <a14:compatExt spid="_x0000_s4079"/>
                </a:ext>
                <a:ext uri="{FF2B5EF4-FFF2-40B4-BE49-F238E27FC236}">
                  <a16:creationId xmlns:a16="http://schemas.microsoft.com/office/drawing/2014/main" id="{00000000-0008-0000-0000-0000E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270</xdr:row>
          <xdr:rowOff>177800</xdr:rowOff>
        </xdr:from>
        <xdr:to>
          <xdr:col>16</xdr:col>
          <xdr:colOff>787400</xdr:colOff>
          <xdr:row>271</xdr:row>
          <xdr:rowOff>177800</xdr:rowOff>
        </xdr:to>
        <xdr:sp macro="" textlink="">
          <xdr:nvSpPr>
            <xdr:cNvPr id="4080" name="Check Box 1008" hidden="1">
              <a:extLst>
                <a:ext uri="{63B3BB69-23CF-44E3-9099-C40C66FF867C}">
                  <a14:compatExt spid="_x0000_s4080"/>
                </a:ext>
                <a:ext uri="{FF2B5EF4-FFF2-40B4-BE49-F238E27FC236}">
                  <a16:creationId xmlns:a16="http://schemas.microsoft.com/office/drawing/2014/main" id="{00000000-0008-0000-0000-0000F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265</xdr:row>
          <xdr:rowOff>12700</xdr:rowOff>
        </xdr:from>
        <xdr:to>
          <xdr:col>16</xdr:col>
          <xdr:colOff>393700</xdr:colOff>
          <xdr:row>265</xdr:row>
          <xdr:rowOff>177800</xdr:rowOff>
        </xdr:to>
        <xdr:sp macro="" textlink="">
          <xdr:nvSpPr>
            <xdr:cNvPr id="4081" name="Check Box 1009" hidden="1">
              <a:extLst>
                <a:ext uri="{63B3BB69-23CF-44E3-9099-C40C66FF867C}">
                  <a14:compatExt spid="_x0000_s4081"/>
                </a:ext>
                <a:ext uri="{FF2B5EF4-FFF2-40B4-BE49-F238E27FC236}">
                  <a16:creationId xmlns:a16="http://schemas.microsoft.com/office/drawing/2014/main" id="{00000000-0008-0000-0000-0000F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266</xdr:row>
          <xdr:rowOff>0</xdr:rowOff>
        </xdr:from>
        <xdr:to>
          <xdr:col>16</xdr:col>
          <xdr:colOff>787400</xdr:colOff>
          <xdr:row>266</xdr:row>
          <xdr:rowOff>165100</xdr:rowOff>
        </xdr:to>
        <xdr:sp macro="" textlink="">
          <xdr:nvSpPr>
            <xdr:cNvPr id="4082" name="Check Box 1010" hidden="1">
              <a:extLst>
                <a:ext uri="{63B3BB69-23CF-44E3-9099-C40C66FF867C}">
                  <a14:compatExt spid="_x0000_s4082"/>
                </a:ext>
                <a:ext uri="{FF2B5EF4-FFF2-40B4-BE49-F238E27FC236}">
                  <a16:creationId xmlns:a16="http://schemas.microsoft.com/office/drawing/2014/main" id="{00000000-0008-0000-0000-0000F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&gt;50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258</xdr:row>
          <xdr:rowOff>50800</xdr:rowOff>
        </xdr:from>
        <xdr:to>
          <xdr:col>16</xdr:col>
          <xdr:colOff>787400</xdr:colOff>
          <xdr:row>260</xdr:row>
          <xdr:rowOff>0</xdr:rowOff>
        </xdr:to>
        <xdr:sp macro="" textlink="">
          <xdr:nvSpPr>
            <xdr:cNvPr id="4083" name="Check Box 1011" hidden="1">
              <a:extLst>
                <a:ext uri="{63B3BB69-23CF-44E3-9099-C40C66FF867C}">
                  <a14:compatExt spid="_x0000_s4083"/>
                </a:ext>
                <a:ext uri="{FF2B5EF4-FFF2-40B4-BE49-F238E27FC236}">
                  <a16:creationId xmlns:a16="http://schemas.microsoft.com/office/drawing/2014/main" id="{00000000-0008-0000-0000-0000F3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259</xdr:row>
          <xdr:rowOff>177800</xdr:rowOff>
        </xdr:from>
        <xdr:to>
          <xdr:col>16</xdr:col>
          <xdr:colOff>787400</xdr:colOff>
          <xdr:row>261</xdr:row>
          <xdr:rowOff>0</xdr:rowOff>
        </xdr:to>
        <xdr:sp macro="" textlink="">
          <xdr:nvSpPr>
            <xdr:cNvPr id="4084" name="Check Box 1012" hidden="1">
              <a:extLst>
                <a:ext uri="{63B3BB69-23CF-44E3-9099-C40C66FF867C}">
                  <a14:compatExt spid="_x0000_s4084"/>
                </a:ext>
                <a:ext uri="{FF2B5EF4-FFF2-40B4-BE49-F238E27FC236}">
                  <a16:creationId xmlns:a16="http://schemas.microsoft.com/office/drawing/2014/main" id="{00000000-0008-0000-0000-0000F4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261</xdr:row>
          <xdr:rowOff>0</xdr:rowOff>
        </xdr:from>
        <xdr:to>
          <xdr:col>16</xdr:col>
          <xdr:colOff>635000</xdr:colOff>
          <xdr:row>261</xdr:row>
          <xdr:rowOff>177800</xdr:rowOff>
        </xdr:to>
        <xdr:sp macro="" textlink="">
          <xdr:nvSpPr>
            <xdr:cNvPr id="4085" name="Check Box 1013" hidden="1">
              <a:extLst>
                <a:ext uri="{63B3BB69-23CF-44E3-9099-C40C66FF867C}">
                  <a14:compatExt spid="_x0000_s4085"/>
                </a:ext>
                <a:ext uri="{FF2B5EF4-FFF2-40B4-BE49-F238E27FC236}">
                  <a16:creationId xmlns:a16="http://schemas.microsoft.com/office/drawing/2014/main" id="{00000000-0008-0000-0000-0000F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267</xdr:row>
          <xdr:rowOff>0</xdr:rowOff>
        </xdr:from>
        <xdr:to>
          <xdr:col>16</xdr:col>
          <xdr:colOff>787400</xdr:colOff>
          <xdr:row>267</xdr:row>
          <xdr:rowOff>165100</xdr:rowOff>
        </xdr:to>
        <xdr:sp macro="" textlink="">
          <xdr:nvSpPr>
            <xdr:cNvPr id="4086" name="Check Box 1014" hidden="1">
              <a:extLst>
                <a:ext uri="{63B3BB69-23CF-44E3-9099-C40C66FF867C}">
                  <a14:compatExt spid="_x0000_s4086"/>
                </a:ext>
                <a:ext uri="{FF2B5EF4-FFF2-40B4-BE49-F238E27FC236}">
                  <a16:creationId xmlns:a16="http://schemas.microsoft.com/office/drawing/2014/main" id="{00000000-0008-0000-0000-0000F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&lt;50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268</xdr:row>
          <xdr:rowOff>50800</xdr:rowOff>
        </xdr:from>
        <xdr:to>
          <xdr:col>19</xdr:col>
          <xdr:colOff>787400</xdr:colOff>
          <xdr:row>270</xdr:row>
          <xdr:rowOff>0</xdr:rowOff>
        </xdr:to>
        <xdr:sp macro="" textlink="">
          <xdr:nvSpPr>
            <xdr:cNvPr id="4087" name="Check Box 1015" hidden="1">
              <a:extLst>
                <a:ext uri="{63B3BB69-23CF-44E3-9099-C40C66FF867C}">
                  <a14:compatExt spid="_x0000_s4087"/>
                </a:ext>
                <a:ext uri="{FF2B5EF4-FFF2-40B4-BE49-F238E27FC236}">
                  <a16:creationId xmlns:a16="http://schemas.microsoft.com/office/drawing/2014/main" id="{00000000-0008-0000-0000-0000F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269</xdr:row>
          <xdr:rowOff>177800</xdr:rowOff>
        </xdr:from>
        <xdr:to>
          <xdr:col>19</xdr:col>
          <xdr:colOff>787400</xdr:colOff>
          <xdr:row>270</xdr:row>
          <xdr:rowOff>177800</xdr:rowOff>
        </xdr:to>
        <xdr:sp macro="" textlink="">
          <xdr:nvSpPr>
            <xdr:cNvPr id="4088" name="Check Box 1016" hidden="1">
              <a:extLst>
                <a:ext uri="{63B3BB69-23CF-44E3-9099-C40C66FF867C}">
                  <a14:compatExt spid="_x0000_s4088"/>
                </a:ext>
                <a:ext uri="{FF2B5EF4-FFF2-40B4-BE49-F238E27FC236}">
                  <a16:creationId xmlns:a16="http://schemas.microsoft.com/office/drawing/2014/main" id="{00000000-0008-0000-0000-0000F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270</xdr:row>
          <xdr:rowOff>177800</xdr:rowOff>
        </xdr:from>
        <xdr:to>
          <xdr:col>19</xdr:col>
          <xdr:colOff>787400</xdr:colOff>
          <xdr:row>271</xdr:row>
          <xdr:rowOff>177800</xdr:rowOff>
        </xdr:to>
        <xdr:sp macro="" textlink="">
          <xdr:nvSpPr>
            <xdr:cNvPr id="4089" name="Check Box 1017" hidden="1">
              <a:extLst>
                <a:ext uri="{63B3BB69-23CF-44E3-9099-C40C66FF867C}">
                  <a14:compatExt spid="_x0000_s4089"/>
                </a:ext>
                <a:ext uri="{FF2B5EF4-FFF2-40B4-BE49-F238E27FC236}">
                  <a16:creationId xmlns:a16="http://schemas.microsoft.com/office/drawing/2014/main" id="{00000000-0008-0000-0000-0000F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265</xdr:row>
          <xdr:rowOff>12700</xdr:rowOff>
        </xdr:from>
        <xdr:to>
          <xdr:col>19</xdr:col>
          <xdr:colOff>393700</xdr:colOff>
          <xdr:row>265</xdr:row>
          <xdr:rowOff>177800</xdr:rowOff>
        </xdr:to>
        <xdr:sp macro="" textlink="">
          <xdr:nvSpPr>
            <xdr:cNvPr id="4090" name="Check Box 1018" hidden="1">
              <a:extLst>
                <a:ext uri="{63B3BB69-23CF-44E3-9099-C40C66FF867C}">
                  <a14:compatExt spid="_x0000_s4090"/>
                </a:ext>
                <a:ext uri="{FF2B5EF4-FFF2-40B4-BE49-F238E27FC236}">
                  <a16:creationId xmlns:a16="http://schemas.microsoft.com/office/drawing/2014/main" id="{00000000-0008-0000-0000-0000FA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266</xdr:row>
          <xdr:rowOff>0</xdr:rowOff>
        </xdr:from>
        <xdr:to>
          <xdr:col>19</xdr:col>
          <xdr:colOff>787400</xdr:colOff>
          <xdr:row>266</xdr:row>
          <xdr:rowOff>165100</xdr:rowOff>
        </xdr:to>
        <xdr:sp macro="" textlink="">
          <xdr:nvSpPr>
            <xdr:cNvPr id="4091" name="Check Box 1019" hidden="1">
              <a:extLst>
                <a:ext uri="{63B3BB69-23CF-44E3-9099-C40C66FF867C}">
                  <a14:compatExt spid="_x0000_s4091"/>
                </a:ext>
                <a:ext uri="{FF2B5EF4-FFF2-40B4-BE49-F238E27FC236}">
                  <a16:creationId xmlns:a16="http://schemas.microsoft.com/office/drawing/2014/main" id="{00000000-0008-0000-0000-0000F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&gt;50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258</xdr:row>
          <xdr:rowOff>50800</xdr:rowOff>
        </xdr:from>
        <xdr:to>
          <xdr:col>19</xdr:col>
          <xdr:colOff>787400</xdr:colOff>
          <xdr:row>260</xdr:row>
          <xdr:rowOff>0</xdr:rowOff>
        </xdr:to>
        <xdr:sp macro="" textlink="">
          <xdr:nvSpPr>
            <xdr:cNvPr id="4092" name="Check Box 1020" hidden="1">
              <a:extLst>
                <a:ext uri="{63B3BB69-23CF-44E3-9099-C40C66FF867C}">
                  <a14:compatExt spid="_x0000_s4092"/>
                </a:ext>
                <a:ext uri="{FF2B5EF4-FFF2-40B4-BE49-F238E27FC236}">
                  <a16:creationId xmlns:a16="http://schemas.microsoft.com/office/drawing/2014/main" id="{00000000-0008-0000-0000-0000F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259</xdr:row>
          <xdr:rowOff>177800</xdr:rowOff>
        </xdr:from>
        <xdr:to>
          <xdr:col>19</xdr:col>
          <xdr:colOff>787400</xdr:colOff>
          <xdr:row>261</xdr:row>
          <xdr:rowOff>0</xdr:rowOff>
        </xdr:to>
        <xdr:sp macro="" textlink="">
          <xdr:nvSpPr>
            <xdr:cNvPr id="4093" name="Check Box 1021" hidden="1">
              <a:extLst>
                <a:ext uri="{63B3BB69-23CF-44E3-9099-C40C66FF867C}">
                  <a14:compatExt spid="_x0000_s4093"/>
                </a:ext>
                <a:ext uri="{FF2B5EF4-FFF2-40B4-BE49-F238E27FC236}">
                  <a16:creationId xmlns:a16="http://schemas.microsoft.com/office/drawing/2014/main" id="{00000000-0008-0000-0000-0000F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261</xdr:row>
          <xdr:rowOff>0</xdr:rowOff>
        </xdr:from>
        <xdr:to>
          <xdr:col>19</xdr:col>
          <xdr:colOff>635000</xdr:colOff>
          <xdr:row>261</xdr:row>
          <xdr:rowOff>177800</xdr:rowOff>
        </xdr:to>
        <xdr:sp macro="" textlink="">
          <xdr:nvSpPr>
            <xdr:cNvPr id="4094" name="Check Box 1022" hidden="1">
              <a:extLst>
                <a:ext uri="{63B3BB69-23CF-44E3-9099-C40C66FF867C}">
                  <a14:compatExt spid="_x0000_s4094"/>
                </a:ext>
                <a:ext uri="{FF2B5EF4-FFF2-40B4-BE49-F238E27FC236}">
                  <a16:creationId xmlns:a16="http://schemas.microsoft.com/office/drawing/2014/main" id="{00000000-0008-0000-0000-0000F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267</xdr:row>
          <xdr:rowOff>0</xdr:rowOff>
        </xdr:from>
        <xdr:to>
          <xdr:col>19</xdr:col>
          <xdr:colOff>787400</xdr:colOff>
          <xdr:row>267</xdr:row>
          <xdr:rowOff>165100</xdr:rowOff>
        </xdr:to>
        <xdr:sp macro="" textlink="">
          <xdr:nvSpPr>
            <xdr:cNvPr id="4095" name="Check Box 1023" hidden="1">
              <a:extLst>
                <a:ext uri="{63B3BB69-23CF-44E3-9099-C40C66FF867C}">
                  <a14:compatExt spid="_x0000_s4095"/>
                </a:ext>
                <a:ext uri="{FF2B5EF4-FFF2-40B4-BE49-F238E27FC236}">
                  <a16:creationId xmlns:a16="http://schemas.microsoft.com/office/drawing/2014/main" id="{00000000-0008-0000-0000-0000F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&lt;50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268</xdr:row>
          <xdr:rowOff>50800</xdr:rowOff>
        </xdr:from>
        <xdr:to>
          <xdr:col>22</xdr:col>
          <xdr:colOff>787400</xdr:colOff>
          <xdr:row>270</xdr:row>
          <xdr:rowOff>0</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000-00000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269</xdr:row>
          <xdr:rowOff>177800</xdr:rowOff>
        </xdr:from>
        <xdr:to>
          <xdr:col>22</xdr:col>
          <xdr:colOff>787400</xdr:colOff>
          <xdr:row>270</xdr:row>
          <xdr:rowOff>177800</xdr:rowOff>
        </xdr:to>
        <xdr:sp macro="" textlink="">
          <xdr:nvSpPr>
            <xdr:cNvPr id="6145" name="Check Box 1025"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270</xdr:row>
          <xdr:rowOff>177800</xdr:rowOff>
        </xdr:from>
        <xdr:to>
          <xdr:col>22</xdr:col>
          <xdr:colOff>787400</xdr:colOff>
          <xdr:row>271</xdr:row>
          <xdr:rowOff>177800</xdr:rowOff>
        </xdr:to>
        <xdr:sp macro="" textlink="">
          <xdr:nvSpPr>
            <xdr:cNvPr id="6146" name="Check Box 1026"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265</xdr:row>
          <xdr:rowOff>12700</xdr:rowOff>
        </xdr:from>
        <xdr:to>
          <xdr:col>22</xdr:col>
          <xdr:colOff>393700</xdr:colOff>
          <xdr:row>265</xdr:row>
          <xdr:rowOff>177800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266</xdr:row>
          <xdr:rowOff>0</xdr:rowOff>
        </xdr:from>
        <xdr:to>
          <xdr:col>22</xdr:col>
          <xdr:colOff>787400</xdr:colOff>
          <xdr:row>266</xdr:row>
          <xdr:rowOff>165100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&gt;50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258</xdr:row>
          <xdr:rowOff>50800</xdr:rowOff>
        </xdr:from>
        <xdr:to>
          <xdr:col>22</xdr:col>
          <xdr:colOff>787400</xdr:colOff>
          <xdr:row>260</xdr:row>
          <xdr:rowOff>0</xdr:rowOff>
        </xdr:to>
        <xdr:sp macro="" textlink="">
          <xdr:nvSpPr>
            <xdr:cNvPr id="6149" name="Check Box 1029"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259</xdr:row>
          <xdr:rowOff>177800</xdr:rowOff>
        </xdr:from>
        <xdr:to>
          <xdr:col>22</xdr:col>
          <xdr:colOff>787400</xdr:colOff>
          <xdr:row>261</xdr:row>
          <xdr:rowOff>0</xdr:rowOff>
        </xdr:to>
        <xdr:sp macro="" textlink="">
          <xdr:nvSpPr>
            <xdr:cNvPr id="6150" name="Check Box 1030"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261</xdr:row>
          <xdr:rowOff>0</xdr:rowOff>
        </xdr:from>
        <xdr:to>
          <xdr:col>22</xdr:col>
          <xdr:colOff>635000</xdr:colOff>
          <xdr:row>261</xdr:row>
          <xdr:rowOff>177800</xdr:rowOff>
        </xdr:to>
        <xdr:sp macro="" textlink="">
          <xdr:nvSpPr>
            <xdr:cNvPr id="6151" name="Check Box 1031"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267</xdr:row>
          <xdr:rowOff>0</xdr:rowOff>
        </xdr:from>
        <xdr:to>
          <xdr:col>22</xdr:col>
          <xdr:colOff>787400</xdr:colOff>
          <xdr:row>267</xdr:row>
          <xdr:rowOff>165100</xdr:rowOff>
        </xdr:to>
        <xdr:sp macro="" textlink="">
          <xdr:nvSpPr>
            <xdr:cNvPr id="6152" name="Check Box 1032"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 &lt;50 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281</xdr:row>
          <xdr:rowOff>50800</xdr:rowOff>
        </xdr:from>
        <xdr:to>
          <xdr:col>10</xdr:col>
          <xdr:colOff>787400</xdr:colOff>
          <xdr:row>283</xdr:row>
          <xdr:rowOff>0</xdr:rowOff>
        </xdr:to>
        <xdr:sp macro="" textlink="">
          <xdr:nvSpPr>
            <xdr:cNvPr id="6153" name="Check Box 1033"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283</xdr:row>
          <xdr:rowOff>25400</xdr:rowOff>
        </xdr:from>
        <xdr:to>
          <xdr:col>10</xdr:col>
          <xdr:colOff>330200</xdr:colOff>
          <xdr:row>283</xdr:row>
          <xdr:rowOff>177800</xdr:rowOff>
        </xdr:to>
        <xdr:sp macro="" textlink="">
          <xdr:nvSpPr>
            <xdr:cNvPr id="6154" name="Check Box 1034"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284</xdr:row>
          <xdr:rowOff>0</xdr:rowOff>
        </xdr:from>
        <xdr:to>
          <xdr:col>10</xdr:col>
          <xdr:colOff>787400</xdr:colOff>
          <xdr:row>285</xdr:row>
          <xdr:rowOff>12700</xdr:rowOff>
        </xdr:to>
        <xdr:sp macro="" textlink="">
          <xdr:nvSpPr>
            <xdr:cNvPr id="6155" name="Check Box 1035"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288</xdr:row>
          <xdr:rowOff>12700</xdr:rowOff>
        </xdr:from>
        <xdr:to>
          <xdr:col>10</xdr:col>
          <xdr:colOff>609600</xdr:colOff>
          <xdr:row>288</xdr:row>
          <xdr:rowOff>177800</xdr:rowOff>
        </xdr:to>
        <xdr:sp macro="" textlink="">
          <xdr:nvSpPr>
            <xdr:cNvPr id="6156" name="Check Box 1036"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288</xdr:row>
          <xdr:rowOff>177800</xdr:rowOff>
        </xdr:from>
        <xdr:to>
          <xdr:col>10</xdr:col>
          <xdr:colOff>787400</xdr:colOff>
          <xdr:row>290</xdr:row>
          <xdr:rowOff>0</xdr:rowOff>
        </xdr:to>
        <xdr:sp macro="" textlink="">
          <xdr:nvSpPr>
            <xdr:cNvPr id="6157" name="Check Box 1037"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289</xdr:row>
          <xdr:rowOff>177800</xdr:rowOff>
        </xdr:from>
        <xdr:to>
          <xdr:col>10</xdr:col>
          <xdr:colOff>787400</xdr:colOff>
          <xdr:row>291</xdr:row>
          <xdr:rowOff>0</xdr:rowOff>
        </xdr:to>
        <xdr:sp macro="" textlink="">
          <xdr:nvSpPr>
            <xdr:cNvPr id="6158" name="Check Box 1038"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281</xdr:row>
          <xdr:rowOff>50800</xdr:rowOff>
        </xdr:from>
        <xdr:to>
          <xdr:col>13</xdr:col>
          <xdr:colOff>787400</xdr:colOff>
          <xdr:row>283</xdr:row>
          <xdr:rowOff>0</xdr:rowOff>
        </xdr:to>
        <xdr:sp macro="" textlink="">
          <xdr:nvSpPr>
            <xdr:cNvPr id="6159" name="Check Box 1039"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283</xdr:row>
          <xdr:rowOff>25400</xdr:rowOff>
        </xdr:from>
        <xdr:to>
          <xdr:col>13</xdr:col>
          <xdr:colOff>330200</xdr:colOff>
          <xdr:row>283</xdr:row>
          <xdr:rowOff>177800</xdr:rowOff>
        </xdr:to>
        <xdr:sp macro="" textlink="">
          <xdr:nvSpPr>
            <xdr:cNvPr id="6160" name="Check Box 1040"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284</xdr:row>
          <xdr:rowOff>0</xdr:rowOff>
        </xdr:from>
        <xdr:to>
          <xdr:col>13</xdr:col>
          <xdr:colOff>787400</xdr:colOff>
          <xdr:row>285</xdr:row>
          <xdr:rowOff>12700</xdr:rowOff>
        </xdr:to>
        <xdr:sp macro="" textlink="">
          <xdr:nvSpPr>
            <xdr:cNvPr id="6161" name="Check Box 1041"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288</xdr:row>
          <xdr:rowOff>12700</xdr:rowOff>
        </xdr:from>
        <xdr:to>
          <xdr:col>13</xdr:col>
          <xdr:colOff>609600</xdr:colOff>
          <xdr:row>288</xdr:row>
          <xdr:rowOff>177800</xdr:rowOff>
        </xdr:to>
        <xdr:sp macro="" textlink="">
          <xdr:nvSpPr>
            <xdr:cNvPr id="6162" name="Check Box 1042"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288</xdr:row>
          <xdr:rowOff>177800</xdr:rowOff>
        </xdr:from>
        <xdr:to>
          <xdr:col>13</xdr:col>
          <xdr:colOff>787400</xdr:colOff>
          <xdr:row>290</xdr:row>
          <xdr:rowOff>0</xdr:rowOff>
        </xdr:to>
        <xdr:sp macro="" textlink="">
          <xdr:nvSpPr>
            <xdr:cNvPr id="6163" name="Check Box 1043"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289</xdr:row>
          <xdr:rowOff>177800</xdr:rowOff>
        </xdr:from>
        <xdr:to>
          <xdr:col>13</xdr:col>
          <xdr:colOff>787400</xdr:colOff>
          <xdr:row>291</xdr:row>
          <xdr:rowOff>0</xdr:rowOff>
        </xdr:to>
        <xdr:sp macro="" textlink="">
          <xdr:nvSpPr>
            <xdr:cNvPr id="6164" name="Check Box 1044"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281</xdr:row>
          <xdr:rowOff>50800</xdr:rowOff>
        </xdr:from>
        <xdr:to>
          <xdr:col>16</xdr:col>
          <xdr:colOff>787400</xdr:colOff>
          <xdr:row>283</xdr:row>
          <xdr:rowOff>0</xdr:rowOff>
        </xdr:to>
        <xdr:sp macro="" textlink="">
          <xdr:nvSpPr>
            <xdr:cNvPr id="6165" name="Check Box 1045"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283</xdr:row>
          <xdr:rowOff>25400</xdr:rowOff>
        </xdr:from>
        <xdr:to>
          <xdr:col>16</xdr:col>
          <xdr:colOff>330200</xdr:colOff>
          <xdr:row>283</xdr:row>
          <xdr:rowOff>177800</xdr:rowOff>
        </xdr:to>
        <xdr:sp macro="" textlink="">
          <xdr:nvSpPr>
            <xdr:cNvPr id="6166" name="Check Box 1046"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284</xdr:row>
          <xdr:rowOff>0</xdr:rowOff>
        </xdr:from>
        <xdr:to>
          <xdr:col>16</xdr:col>
          <xdr:colOff>787400</xdr:colOff>
          <xdr:row>285</xdr:row>
          <xdr:rowOff>12700</xdr:rowOff>
        </xdr:to>
        <xdr:sp macro="" textlink="">
          <xdr:nvSpPr>
            <xdr:cNvPr id="6167" name="Check Box 1047"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288</xdr:row>
          <xdr:rowOff>12700</xdr:rowOff>
        </xdr:from>
        <xdr:to>
          <xdr:col>16</xdr:col>
          <xdr:colOff>609600</xdr:colOff>
          <xdr:row>288</xdr:row>
          <xdr:rowOff>177800</xdr:rowOff>
        </xdr:to>
        <xdr:sp macro="" textlink="">
          <xdr:nvSpPr>
            <xdr:cNvPr id="6168" name="Check Box 1048"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288</xdr:row>
          <xdr:rowOff>177800</xdr:rowOff>
        </xdr:from>
        <xdr:to>
          <xdr:col>16</xdr:col>
          <xdr:colOff>787400</xdr:colOff>
          <xdr:row>290</xdr:row>
          <xdr:rowOff>0</xdr:rowOff>
        </xdr:to>
        <xdr:sp macro="" textlink="">
          <xdr:nvSpPr>
            <xdr:cNvPr id="6169" name="Check Box 1049"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289</xdr:row>
          <xdr:rowOff>177800</xdr:rowOff>
        </xdr:from>
        <xdr:to>
          <xdr:col>16</xdr:col>
          <xdr:colOff>787400</xdr:colOff>
          <xdr:row>291</xdr:row>
          <xdr:rowOff>0</xdr:rowOff>
        </xdr:to>
        <xdr:sp macro="" textlink="">
          <xdr:nvSpPr>
            <xdr:cNvPr id="6170" name="Check Box 1050"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281</xdr:row>
          <xdr:rowOff>50800</xdr:rowOff>
        </xdr:from>
        <xdr:to>
          <xdr:col>19</xdr:col>
          <xdr:colOff>787400</xdr:colOff>
          <xdr:row>283</xdr:row>
          <xdr:rowOff>0</xdr:rowOff>
        </xdr:to>
        <xdr:sp macro="" textlink="">
          <xdr:nvSpPr>
            <xdr:cNvPr id="6171" name="Check Box 1051"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283</xdr:row>
          <xdr:rowOff>25400</xdr:rowOff>
        </xdr:from>
        <xdr:to>
          <xdr:col>19</xdr:col>
          <xdr:colOff>330200</xdr:colOff>
          <xdr:row>283</xdr:row>
          <xdr:rowOff>177800</xdr:rowOff>
        </xdr:to>
        <xdr:sp macro="" textlink="">
          <xdr:nvSpPr>
            <xdr:cNvPr id="6172" name="Check Box 1052"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284</xdr:row>
          <xdr:rowOff>0</xdr:rowOff>
        </xdr:from>
        <xdr:to>
          <xdr:col>19</xdr:col>
          <xdr:colOff>787400</xdr:colOff>
          <xdr:row>285</xdr:row>
          <xdr:rowOff>12700</xdr:rowOff>
        </xdr:to>
        <xdr:sp macro="" textlink="">
          <xdr:nvSpPr>
            <xdr:cNvPr id="6173" name="Check Box 1053"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288</xdr:row>
          <xdr:rowOff>12700</xdr:rowOff>
        </xdr:from>
        <xdr:to>
          <xdr:col>19</xdr:col>
          <xdr:colOff>609600</xdr:colOff>
          <xdr:row>288</xdr:row>
          <xdr:rowOff>177800</xdr:rowOff>
        </xdr:to>
        <xdr:sp macro="" textlink="">
          <xdr:nvSpPr>
            <xdr:cNvPr id="6174" name="Check Box 1054"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288</xdr:row>
          <xdr:rowOff>177800</xdr:rowOff>
        </xdr:from>
        <xdr:to>
          <xdr:col>19</xdr:col>
          <xdr:colOff>787400</xdr:colOff>
          <xdr:row>290</xdr:row>
          <xdr:rowOff>0</xdr:rowOff>
        </xdr:to>
        <xdr:sp macro="" textlink="">
          <xdr:nvSpPr>
            <xdr:cNvPr id="6175" name="Check Box 1055"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289</xdr:row>
          <xdr:rowOff>177800</xdr:rowOff>
        </xdr:from>
        <xdr:to>
          <xdr:col>19</xdr:col>
          <xdr:colOff>787400</xdr:colOff>
          <xdr:row>291</xdr:row>
          <xdr:rowOff>0</xdr:rowOff>
        </xdr:to>
        <xdr:sp macro="" textlink="">
          <xdr:nvSpPr>
            <xdr:cNvPr id="6176" name="Check Box 1056"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281</xdr:row>
          <xdr:rowOff>50800</xdr:rowOff>
        </xdr:from>
        <xdr:to>
          <xdr:col>22</xdr:col>
          <xdr:colOff>787400</xdr:colOff>
          <xdr:row>283</xdr:row>
          <xdr:rowOff>0</xdr:rowOff>
        </xdr:to>
        <xdr:sp macro="" textlink="">
          <xdr:nvSpPr>
            <xdr:cNvPr id="6177" name="Check Box 1057"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283</xdr:row>
          <xdr:rowOff>25400</xdr:rowOff>
        </xdr:from>
        <xdr:to>
          <xdr:col>22</xdr:col>
          <xdr:colOff>330200</xdr:colOff>
          <xdr:row>283</xdr:row>
          <xdr:rowOff>177800</xdr:rowOff>
        </xdr:to>
        <xdr:sp macro="" textlink="">
          <xdr:nvSpPr>
            <xdr:cNvPr id="6178" name="Check Box 1058"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284</xdr:row>
          <xdr:rowOff>0</xdr:rowOff>
        </xdr:from>
        <xdr:to>
          <xdr:col>22</xdr:col>
          <xdr:colOff>787400</xdr:colOff>
          <xdr:row>285</xdr:row>
          <xdr:rowOff>12700</xdr:rowOff>
        </xdr:to>
        <xdr:sp macro="" textlink="">
          <xdr:nvSpPr>
            <xdr:cNvPr id="6179" name="Check Box 1059"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288</xdr:row>
          <xdr:rowOff>12700</xdr:rowOff>
        </xdr:from>
        <xdr:to>
          <xdr:col>22</xdr:col>
          <xdr:colOff>609600</xdr:colOff>
          <xdr:row>288</xdr:row>
          <xdr:rowOff>177800</xdr:rowOff>
        </xdr:to>
        <xdr:sp macro="" textlink="">
          <xdr:nvSpPr>
            <xdr:cNvPr id="6180" name="Check Box 1060"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288</xdr:row>
          <xdr:rowOff>177800</xdr:rowOff>
        </xdr:from>
        <xdr:to>
          <xdr:col>22</xdr:col>
          <xdr:colOff>787400</xdr:colOff>
          <xdr:row>290</xdr:row>
          <xdr:rowOff>0</xdr:rowOff>
        </xdr:to>
        <xdr:sp macro="" textlink="">
          <xdr:nvSpPr>
            <xdr:cNvPr id="6181" name="Check Box 1061"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289</xdr:row>
          <xdr:rowOff>177800</xdr:rowOff>
        </xdr:from>
        <xdr:to>
          <xdr:col>22</xdr:col>
          <xdr:colOff>787400</xdr:colOff>
          <xdr:row>291</xdr:row>
          <xdr:rowOff>0</xdr:rowOff>
        </xdr:to>
        <xdr:sp macro="" textlink="">
          <xdr:nvSpPr>
            <xdr:cNvPr id="6182" name="Check Box 1062"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310</xdr:row>
          <xdr:rowOff>50800</xdr:rowOff>
        </xdr:from>
        <xdr:to>
          <xdr:col>10</xdr:col>
          <xdr:colOff>787400</xdr:colOff>
          <xdr:row>312</xdr:row>
          <xdr:rowOff>0</xdr:rowOff>
        </xdr:to>
        <xdr:sp macro="" textlink="">
          <xdr:nvSpPr>
            <xdr:cNvPr id="6183" name="Check Box 1063"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311</xdr:row>
          <xdr:rowOff>177800</xdr:rowOff>
        </xdr:from>
        <xdr:to>
          <xdr:col>10</xdr:col>
          <xdr:colOff>787400</xdr:colOff>
          <xdr:row>312</xdr:row>
          <xdr:rowOff>177800</xdr:rowOff>
        </xdr:to>
        <xdr:sp macro="" textlink="">
          <xdr:nvSpPr>
            <xdr:cNvPr id="6184" name="Check Box 1064"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312</xdr:row>
          <xdr:rowOff>177800</xdr:rowOff>
        </xdr:from>
        <xdr:to>
          <xdr:col>10</xdr:col>
          <xdr:colOff>787400</xdr:colOff>
          <xdr:row>313</xdr:row>
          <xdr:rowOff>177800</xdr:rowOff>
        </xdr:to>
        <xdr:sp macro="" textlink="">
          <xdr:nvSpPr>
            <xdr:cNvPr id="6185" name="Check Box 1065"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307</xdr:row>
          <xdr:rowOff>0</xdr:rowOff>
        </xdr:from>
        <xdr:to>
          <xdr:col>10</xdr:col>
          <xdr:colOff>330200</xdr:colOff>
          <xdr:row>307</xdr:row>
          <xdr:rowOff>165100</xdr:rowOff>
        </xdr:to>
        <xdr:sp macro="" textlink="">
          <xdr:nvSpPr>
            <xdr:cNvPr id="6186" name="Check Box 1066"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308</xdr:row>
          <xdr:rowOff>12700</xdr:rowOff>
        </xdr:from>
        <xdr:to>
          <xdr:col>10</xdr:col>
          <xdr:colOff>355600</xdr:colOff>
          <xdr:row>308</xdr:row>
          <xdr:rowOff>177800</xdr:rowOff>
        </xdr:to>
        <xdr:sp macro="" textlink="">
          <xdr:nvSpPr>
            <xdr:cNvPr id="6187" name="Check Box 1067"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308</xdr:row>
          <xdr:rowOff>177800</xdr:rowOff>
        </xdr:from>
        <xdr:to>
          <xdr:col>10</xdr:col>
          <xdr:colOff>787400</xdr:colOff>
          <xdr:row>310</xdr:row>
          <xdr:rowOff>0</xdr:rowOff>
        </xdr:to>
        <xdr:sp macro="" textlink="">
          <xdr:nvSpPr>
            <xdr:cNvPr id="6188" name="Check Box 1068"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301</xdr:row>
          <xdr:rowOff>12700</xdr:rowOff>
        </xdr:from>
        <xdr:to>
          <xdr:col>10</xdr:col>
          <xdr:colOff>355600</xdr:colOff>
          <xdr:row>301</xdr:row>
          <xdr:rowOff>177800</xdr:rowOff>
        </xdr:to>
        <xdr:sp macro="" textlink="">
          <xdr:nvSpPr>
            <xdr:cNvPr id="6189" name="Check Box 1069"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302</xdr:row>
          <xdr:rowOff>25400</xdr:rowOff>
        </xdr:from>
        <xdr:to>
          <xdr:col>10</xdr:col>
          <xdr:colOff>304800</xdr:colOff>
          <xdr:row>302</xdr:row>
          <xdr:rowOff>177800</xdr:rowOff>
        </xdr:to>
        <xdr:sp macro="" textlink="">
          <xdr:nvSpPr>
            <xdr:cNvPr id="6190" name="Check Box 1070"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303</xdr:row>
          <xdr:rowOff>12700</xdr:rowOff>
        </xdr:from>
        <xdr:to>
          <xdr:col>10</xdr:col>
          <xdr:colOff>685800</xdr:colOff>
          <xdr:row>303</xdr:row>
          <xdr:rowOff>177800</xdr:rowOff>
        </xdr:to>
        <xdr:sp macro="" textlink="">
          <xdr:nvSpPr>
            <xdr:cNvPr id="6191" name="Check Box 1071"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310</xdr:row>
          <xdr:rowOff>50800</xdr:rowOff>
        </xdr:from>
        <xdr:to>
          <xdr:col>13</xdr:col>
          <xdr:colOff>787400</xdr:colOff>
          <xdr:row>312</xdr:row>
          <xdr:rowOff>0</xdr:rowOff>
        </xdr:to>
        <xdr:sp macro="" textlink="">
          <xdr:nvSpPr>
            <xdr:cNvPr id="6192" name="Check Box 1072"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311</xdr:row>
          <xdr:rowOff>177800</xdr:rowOff>
        </xdr:from>
        <xdr:to>
          <xdr:col>13</xdr:col>
          <xdr:colOff>787400</xdr:colOff>
          <xdr:row>312</xdr:row>
          <xdr:rowOff>177800</xdr:rowOff>
        </xdr:to>
        <xdr:sp macro="" textlink="">
          <xdr:nvSpPr>
            <xdr:cNvPr id="6193" name="Check Box 1073"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312</xdr:row>
          <xdr:rowOff>177800</xdr:rowOff>
        </xdr:from>
        <xdr:to>
          <xdr:col>13</xdr:col>
          <xdr:colOff>787400</xdr:colOff>
          <xdr:row>313</xdr:row>
          <xdr:rowOff>177800</xdr:rowOff>
        </xdr:to>
        <xdr:sp macro="" textlink="">
          <xdr:nvSpPr>
            <xdr:cNvPr id="6194" name="Check Box 1074"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307</xdr:row>
          <xdr:rowOff>0</xdr:rowOff>
        </xdr:from>
        <xdr:to>
          <xdr:col>13</xdr:col>
          <xdr:colOff>330200</xdr:colOff>
          <xdr:row>307</xdr:row>
          <xdr:rowOff>165100</xdr:rowOff>
        </xdr:to>
        <xdr:sp macro="" textlink="">
          <xdr:nvSpPr>
            <xdr:cNvPr id="6195" name="Check Box 1075"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308</xdr:row>
          <xdr:rowOff>12700</xdr:rowOff>
        </xdr:from>
        <xdr:to>
          <xdr:col>13</xdr:col>
          <xdr:colOff>355600</xdr:colOff>
          <xdr:row>308</xdr:row>
          <xdr:rowOff>177800</xdr:rowOff>
        </xdr:to>
        <xdr:sp macro="" textlink="">
          <xdr:nvSpPr>
            <xdr:cNvPr id="6196" name="Check Box 1076"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308</xdr:row>
          <xdr:rowOff>177800</xdr:rowOff>
        </xdr:from>
        <xdr:to>
          <xdr:col>13</xdr:col>
          <xdr:colOff>787400</xdr:colOff>
          <xdr:row>310</xdr:row>
          <xdr:rowOff>0</xdr:rowOff>
        </xdr:to>
        <xdr:sp macro="" textlink="">
          <xdr:nvSpPr>
            <xdr:cNvPr id="6197" name="Check Box 1077"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301</xdr:row>
          <xdr:rowOff>12700</xdr:rowOff>
        </xdr:from>
        <xdr:to>
          <xdr:col>13</xdr:col>
          <xdr:colOff>355600</xdr:colOff>
          <xdr:row>301</xdr:row>
          <xdr:rowOff>177800</xdr:rowOff>
        </xdr:to>
        <xdr:sp macro="" textlink="">
          <xdr:nvSpPr>
            <xdr:cNvPr id="6198" name="Check Box 1078"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302</xdr:row>
          <xdr:rowOff>25400</xdr:rowOff>
        </xdr:from>
        <xdr:to>
          <xdr:col>13</xdr:col>
          <xdr:colOff>304800</xdr:colOff>
          <xdr:row>302</xdr:row>
          <xdr:rowOff>177800</xdr:rowOff>
        </xdr:to>
        <xdr:sp macro="" textlink="">
          <xdr:nvSpPr>
            <xdr:cNvPr id="6199" name="Check Box 1079"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303</xdr:row>
          <xdr:rowOff>12700</xdr:rowOff>
        </xdr:from>
        <xdr:to>
          <xdr:col>13</xdr:col>
          <xdr:colOff>685800</xdr:colOff>
          <xdr:row>303</xdr:row>
          <xdr:rowOff>177800</xdr:rowOff>
        </xdr:to>
        <xdr:sp macro="" textlink="">
          <xdr:nvSpPr>
            <xdr:cNvPr id="6200" name="Check Box 1080"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310</xdr:row>
          <xdr:rowOff>50800</xdr:rowOff>
        </xdr:from>
        <xdr:to>
          <xdr:col>16</xdr:col>
          <xdr:colOff>787400</xdr:colOff>
          <xdr:row>312</xdr:row>
          <xdr:rowOff>0</xdr:rowOff>
        </xdr:to>
        <xdr:sp macro="" textlink="">
          <xdr:nvSpPr>
            <xdr:cNvPr id="6201" name="Check Box 1081"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311</xdr:row>
          <xdr:rowOff>177800</xdr:rowOff>
        </xdr:from>
        <xdr:to>
          <xdr:col>16</xdr:col>
          <xdr:colOff>787400</xdr:colOff>
          <xdr:row>312</xdr:row>
          <xdr:rowOff>177800</xdr:rowOff>
        </xdr:to>
        <xdr:sp macro="" textlink="">
          <xdr:nvSpPr>
            <xdr:cNvPr id="6202" name="Check Box 1082"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312</xdr:row>
          <xdr:rowOff>177800</xdr:rowOff>
        </xdr:from>
        <xdr:to>
          <xdr:col>16</xdr:col>
          <xdr:colOff>787400</xdr:colOff>
          <xdr:row>313</xdr:row>
          <xdr:rowOff>177800</xdr:rowOff>
        </xdr:to>
        <xdr:sp macro="" textlink="">
          <xdr:nvSpPr>
            <xdr:cNvPr id="6203" name="Check Box 1083"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307</xdr:row>
          <xdr:rowOff>0</xdr:rowOff>
        </xdr:from>
        <xdr:to>
          <xdr:col>16</xdr:col>
          <xdr:colOff>330200</xdr:colOff>
          <xdr:row>307</xdr:row>
          <xdr:rowOff>165100</xdr:rowOff>
        </xdr:to>
        <xdr:sp macro="" textlink="">
          <xdr:nvSpPr>
            <xdr:cNvPr id="6204" name="Check Box 1084"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308</xdr:row>
          <xdr:rowOff>12700</xdr:rowOff>
        </xdr:from>
        <xdr:to>
          <xdr:col>16</xdr:col>
          <xdr:colOff>355600</xdr:colOff>
          <xdr:row>308</xdr:row>
          <xdr:rowOff>177800</xdr:rowOff>
        </xdr:to>
        <xdr:sp macro="" textlink="">
          <xdr:nvSpPr>
            <xdr:cNvPr id="6205" name="Check Box 1085"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308</xdr:row>
          <xdr:rowOff>177800</xdr:rowOff>
        </xdr:from>
        <xdr:to>
          <xdr:col>16</xdr:col>
          <xdr:colOff>787400</xdr:colOff>
          <xdr:row>310</xdr:row>
          <xdr:rowOff>0</xdr:rowOff>
        </xdr:to>
        <xdr:sp macro="" textlink="">
          <xdr:nvSpPr>
            <xdr:cNvPr id="6206" name="Check Box 1086"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301</xdr:row>
          <xdr:rowOff>12700</xdr:rowOff>
        </xdr:from>
        <xdr:to>
          <xdr:col>16</xdr:col>
          <xdr:colOff>355600</xdr:colOff>
          <xdr:row>301</xdr:row>
          <xdr:rowOff>177800</xdr:rowOff>
        </xdr:to>
        <xdr:sp macro="" textlink="">
          <xdr:nvSpPr>
            <xdr:cNvPr id="6207" name="Check Box 1087"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302</xdr:row>
          <xdr:rowOff>25400</xdr:rowOff>
        </xdr:from>
        <xdr:to>
          <xdr:col>16</xdr:col>
          <xdr:colOff>304800</xdr:colOff>
          <xdr:row>302</xdr:row>
          <xdr:rowOff>177800</xdr:rowOff>
        </xdr:to>
        <xdr:sp macro="" textlink="">
          <xdr:nvSpPr>
            <xdr:cNvPr id="6208" name="Check Box 1088"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303</xdr:row>
          <xdr:rowOff>12700</xdr:rowOff>
        </xdr:from>
        <xdr:to>
          <xdr:col>16</xdr:col>
          <xdr:colOff>685800</xdr:colOff>
          <xdr:row>303</xdr:row>
          <xdr:rowOff>177800</xdr:rowOff>
        </xdr:to>
        <xdr:sp macro="" textlink="">
          <xdr:nvSpPr>
            <xdr:cNvPr id="6209" name="Check Box 1089"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310</xdr:row>
          <xdr:rowOff>50800</xdr:rowOff>
        </xdr:from>
        <xdr:to>
          <xdr:col>19</xdr:col>
          <xdr:colOff>787400</xdr:colOff>
          <xdr:row>312</xdr:row>
          <xdr:rowOff>0</xdr:rowOff>
        </xdr:to>
        <xdr:sp macro="" textlink="">
          <xdr:nvSpPr>
            <xdr:cNvPr id="6210" name="Check Box 1090"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311</xdr:row>
          <xdr:rowOff>177800</xdr:rowOff>
        </xdr:from>
        <xdr:to>
          <xdr:col>19</xdr:col>
          <xdr:colOff>787400</xdr:colOff>
          <xdr:row>312</xdr:row>
          <xdr:rowOff>177800</xdr:rowOff>
        </xdr:to>
        <xdr:sp macro="" textlink="">
          <xdr:nvSpPr>
            <xdr:cNvPr id="6211" name="Check Box 1091"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312</xdr:row>
          <xdr:rowOff>177800</xdr:rowOff>
        </xdr:from>
        <xdr:to>
          <xdr:col>19</xdr:col>
          <xdr:colOff>787400</xdr:colOff>
          <xdr:row>313</xdr:row>
          <xdr:rowOff>177800</xdr:rowOff>
        </xdr:to>
        <xdr:sp macro="" textlink="">
          <xdr:nvSpPr>
            <xdr:cNvPr id="6212" name="Check Box 1092"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307</xdr:row>
          <xdr:rowOff>0</xdr:rowOff>
        </xdr:from>
        <xdr:to>
          <xdr:col>19</xdr:col>
          <xdr:colOff>330200</xdr:colOff>
          <xdr:row>307</xdr:row>
          <xdr:rowOff>165100</xdr:rowOff>
        </xdr:to>
        <xdr:sp macro="" textlink="">
          <xdr:nvSpPr>
            <xdr:cNvPr id="6213" name="Check Box 1093"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308</xdr:row>
          <xdr:rowOff>12700</xdr:rowOff>
        </xdr:from>
        <xdr:to>
          <xdr:col>19</xdr:col>
          <xdr:colOff>355600</xdr:colOff>
          <xdr:row>308</xdr:row>
          <xdr:rowOff>177800</xdr:rowOff>
        </xdr:to>
        <xdr:sp macro="" textlink="">
          <xdr:nvSpPr>
            <xdr:cNvPr id="6214" name="Check Box 1094"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308</xdr:row>
          <xdr:rowOff>177800</xdr:rowOff>
        </xdr:from>
        <xdr:to>
          <xdr:col>19</xdr:col>
          <xdr:colOff>787400</xdr:colOff>
          <xdr:row>310</xdr:row>
          <xdr:rowOff>0</xdr:rowOff>
        </xdr:to>
        <xdr:sp macro="" textlink="">
          <xdr:nvSpPr>
            <xdr:cNvPr id="6215" name="Check Box 1095"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301</xdr:row>
          <xdr:rowOff>12700</xdr:rowOff>
        </xdr:from>
        <xdr:to>
          <xdr:col>19</xdr:col>
          <xdr:colOff>355600</xdr:colOff>
          <xdr:row>301</xdr:row>
          <xdr:rowOff>177800</xdr:rowOff>
        </xdr:to>
        <xdr:sp macro="" textlink="">
          <xdr:nvSpPr>
            <xdr:cNvPr id="6216" name="Check Box 1096"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302</xdr:row>
          <xdr:rowOff>25400</xdr:rowOff>
        </xdr:from>
        <xdr:to>
          <xdr:col>19</xdr:col>
          <xdr:colOff>304800</xdr:colOff>
          <xdr:row>302</xdr:row>
          <xdr:rowOff>177800</xdr:rowOff>
        </xdr:to>
        <xdr:sp macro="" textlink="">
          <xdr:nvSpPr>
            <xdr:cNvPr id="6217" name="Check Box 1097"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303</xdr:row>
          <xdr:rowOff>12700</xdr:rowOff>
        </xdr:from>
        <xdr:to>
          <xdr:col>19</xdr:col>
          <xdr:colOff>685800</xdr:colOff>
          <xdr:row>303</xdr:row>
          <xdr:rowOff>177800</xdr:rowOff>
        </xdr:to>
        <xdr:sp macro="" textlink="">
          <xdr:nvSpPr>
            <xdr:cNvPr id="6218" name="Check Box 1098"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310</xdr:row>
          <xdr:rowOff>50800</xdr:rowOff>
        </xdr:from>
        <xdr:to>
          <xdr:col>22</xdr:col>
          <xdr:colOff>787400</xdr:colOff>
          <xdr:row>312</xdr:row>
          <xdr:rowOff>0</xdr:rowOff>
        </xdr:to>
        <xdr:sp macro="" textlink="">
          <xdr:nvSpPr>
            <xdr:cNvPr id="6219" name="Check Box 1099"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Hoog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311</xdr:row>
          <xdr:rowOff>177800</xdr:rowOff>
        </xdr:from>
        <xdr:to>
          <xdr:col>22</xdr:col>
          <xdr:colOff>787400</xdr:colOff>
          <xdr:row>312</xdr:row>
          <xdr:rowOff>177800</xdr:rowOff>
        </xdr:to>
        <xdr:sp macro="" textlink="">
          <xdr:nvSpPr>
            <xdr:cNvPr id="6220" name="Check Box 1100"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Positief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312</xdr:row>
          <xdr:rowOff>177800</xdr:rowOff>
        </xdr:from>
        <xdr:to>
          <xdr:col>22</xdr:col>
          <xdr:colOff>787400</xdr:colOff>
          <xdr:row>313</xdr:row>
          <xdr:rowOff>177800</xdr:rowOff>
        </xdr:to>
        <xdr:sp macro="" textlink="">
          <xdr:nvSpPr>
            <xdr:cNvPr id="6221" name="Check Box 1101"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Indifferent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307</xdr:row>
          <xdr:rowOff>0</xdr:rowOff>
        </xdr:from>
        <xdr:to>
          <xdr:col>22</xdr:col>
          <xdr:colOff>330200</xdr:colOff>
          <xdr:row>307</xdr:row>
          <xdr:rowOff>165100</xdr:rowOff>
        </xdr:to>
        <xdr:sp macro="" textlink="">
          <xdr:nvSpPr>
            <xdr:cNvPr id="6222" name="Check Box 1102"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308</xdr:row>
          <xdr:rowOff>12700</xdr:rowOff>
        </xdr:from>
        <xdr:to>
          <xdr:col>22</xdr:col>
          <xdr:colOff>355600</xdr:colOff>
          <xdr:row>308</xdr:row>
          <xdr:rowOff>177800</xdr:rowOff>
        </xdr:to>
        <xdr:sp macro="" textlink="">
          <xdr:nvSpPr>
            <xdr:cNvPr id="6223" name="Check Box 1103"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308</xdr:row>
          <xdr:rowOff>177800</xdr:rowOff>
        </xdr:from>
        <xdr:to>
          <xdr:col>22</xdr:col>
          <xdr:colOff>787400</xdr:colOff>
          <xdr:row>310</xdr:row>
          <xdr:rowOff>0</xdr:rowOff>
        </xdr:to>
        <xdr:sp macro="" textlink="">
          <xdr:nvSpPr>
            <xdr:cNvPr id="6224" name="Check Box 1104"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301</xdr:row>
          <xdr:rowOff>12700</xdr:rowOff>
        </xdr:from>
        <xdr:to>
          <xdr:col>22</xdr:col>
          <xdr:colOff>355600</xdr:colOff>
          <xdr:row>301</xdr:row>
          <xdr:rowOff>177800</xdr:rowOff>
        </xdr:to>
        <xdr:sp macro="" textlink="">
          <xdr:nvSpPr>
            <xdr:cNvPr id="6225" name="Check Box 1105"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302</xdr:row>
          <xdr:rowOff>25400</xdr:rowOff>
        </xdr:from>
        <xdr:to>
          <xdr:col>22</xdr:col>
          <xdr:colOff>304800</xdr:colOff>
          <xdr:row>302</xdr:row>
          <xdr:rowOff>177800</xdr:rowOff>
        </xdr:to>
        <xdr:sp macro="" textlink="">
          <xdr:nvSpPr>
            <xdr:cNvPr id="6226" name="Check Box 1106"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303</xdr:row>
          <xdr:rowOff>12700</xdr:rowOff>
        </xdr:from>
        <xdr:to>
          <xdr:col>22</xdr:col>
          <xdr:colOff>685800</xdr:colOff>
          <xdr:row>303</xdr:row>
          <xdr:rowOff>177800</xdr:rowOff>
        </xdr:to>
        <xdr:sp macro="" textlink="">
          <xdr:nvSpPr>
            <xdr:cNvPr id="6227" name="Check Box 1107"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Gedeeltelijk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338</xdr:row>
          <xdr:rowOff>177800</xdr:rowOff>
        </xdr:from>
        <xdr:to>
          <xdr:col>10</xdr:col>
          <xdr:colOff>787400</xdr:colOff>
          <xdr:row>340</xdr:row>
          <xdr:rowOff>0</xdr:rowOff>
        </xdr:to>
        <xdr:sp macro="" textlink="">
          <xdr:nvSpPr>
            <xdr:cNvPr id="6283" name="Check Box 1163"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Biomassa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339</xdr:row>
          <xdr:rowOff>177800</xdr:rowOff>
        </xdr:from>
        <xdr:to>
          <xdr:col>10</xdr:col>
          <xdr:colOff>787400</xdr:colOff>
          <xdr:row>341</xdr:row>
          <xdr:rowOff>0</xdr:rowOff>
        </xdr:to>
        <xdr:sp macro="" textlink="">
          <xdr:nvSpPr>
            <xdr:cNvPr id="6284" name="Check Box 1164"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335</xdr:row>
          <xdr:rowOff>50800</xdr:rowOff>
        </xdr:from>
        <xdr:to>
          <xdr:col>10</xdr:col>
          <xdr:colOff>787400</xdr:colOff>
          <xdr:row>337</xdr:row>
          <xdr:rowOff>0</xdr:rowOff>
        </xdr:to>
        <xdr:sp macro="" textlink="">
          <xdr:nvSpPr>
            <xdr:cNvPr id="6285" name="Check Box 1165"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336</xdr:row>
          <xdr:rowOff>177800</xdr:rowOff>
        </xdr:from>
        <xdr:to>
          <xdr:col>10</xdr:col>
          <xdr:colOff>787400</xdr:colOff>
          <xdr:row>338</xdr:row>
          <xdr:rowOff>0</xdr:rowOff>
        </xdr:to>
        <xdr:sp macro="" textlink="">
          <xdr:nvSpPr>
            <xdr:cNvPr id="6286" name="Check Box 1166"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337</xdr:row>
          <xdr:rowOff>177800</xdr:rowOff>
        </xdr:from>
        <xdr:to>
          <xdr:col>10</xdr:col>
          <xdr:colOff>787400</xdr:colOff>
          <xdr:row>339</xdr:row>
          <xdr:rowOff>0</xdr:rowOff>
        </xdr:to>
        <xdr:sp macro="" textlink="">
          <xdr:nvSpPr>
            <xdr:cNvPr id="6287" name="Check Box 1167"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345</xdr:row>
          <xdr:rowOff>177800</xdr:rowOff>
        </xdr:from>
        <xdr:to>
          <xdr:col>10</xdr:col>
          <xdr:colOff>787400</xdr:colOff>
          <xdr:row>347</xdr:row>
          <xdr:rowOff>0</xdr:rowOff>
        </xdr:to>
        <xdr:sp macro="" textlink="">
          <xdr:nvSpPr>
            <xdr:cNvPr id="6288" name="Check Box 1168"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Lucht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346</xdr:row>
          <xdr:rowOff>177800</xdr:rowOff>
        </xdr:from>
        <xdr:to>
          <xdr:col>10</xdr:col>
          <xdr:colOff>787400</xdr:colOff>
          <xdr:row>348</xdr:row>
          <xdr:rowOff>0</xdr:rowOff>
        </xdr:to>
        <xdr:sp macro="" textlink="">
          <xdr:nvSpPr>
            <xdr:cNvPr id="6289" name="Check Box 1169"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Infrarood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341</xdr:row>
          <xdr:rowOff>50800</xdr:rowOff>
        </xdr:from>
        <xdr:to>
          <xdr:col>10</xdr:col>
          <xdr:colOff>787400</xdr:colOff>
          <xdr:row>343</xdr:row>
          <xdr:rowOff>0</xdr:rowOff>
        </xdr:to>
        <xdr:sp macro="" textlink="">
          <xdr:nvSpPr>
            <xdr:cNvPr id="6290" name="Check Box 1170" hidden="1">
              <a:extLst>
                <a:ext uri="{63B3BB69-23CF-44E3-9099-C40C66FF867C}">
                  <a14:compatExt spid="_x0000_s6290"/>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Radiatoren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342</xdr:row>
          <xdr:rowOff>177800</xdr:rowOff>
        </xdr:from>
        <xdr:to>
          <xdr:col>10</xdr:col>
          <xdr:colOff>787400</xdr:colOff>
          <xdr:row>344</xdr:row>
          <xdr:rowOff>0</xdr:rowOff>
        </xdr:to>
        <xdr:sp macro="" textlink="">
          <xdr:nvSpPr>
            <xdr:cNvPr id="6291" name="Check Box 1171"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Convectoren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344</xdr:row>
          <xdr:rowOff>177800</xdr:rowOff>
        </xdr:from>
        <xdr:to>
          <xdr:col>10</xdr:col>
          <xdr:colOff>787400</xdr:colOff>
          <xdr:row>346</xdr:row>
          <xdr:rowOff>0</xdr:rowOff>
        </xdr:to>
        <xdr:sp macro="" textlink="">
          <xdr:nvSpPr>
            <xdr:cNvPr id="6292" name="Check Box 1172"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LTV vloer/wand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343</xdr:row>
          <xdr:rowOff>177800</xdr:rowOff>
        </xdr:from>
        <xdr:to>
          <xdr:col>10</xdr:col>
          <xdr:colOff>787400</xdr:colOff>
          <xdr:row>345</xdr:row>
          <xdr:rowOff>0</xdr:rowOff>
        </xdr:to>
        <xdr:sp macro="" textlink="">
          <xdr:nvSpPr>
            <xdr:cNvPr id="6293" name="Check Box 1173"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Kachels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338</xdr:row>
          <xdr:rowOff>177800</xdr:rowOff>
        </xdr:from>
        <xdr:to>
          <xdr:col>13</xdr:col>
          <xdr:colOff>787400</xdr:colOff>
          <xdr:row>340</xdr:row>
          <xdr:rowOff>0</xdr:rowOff>
        </xdr:to>
        <xdr:sp macro="" textlink="">
          <xdr:nvSpPr>
            <xdr:cNvPr id="6294" name="Check Box 1174"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Biomassa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339</xdr:row>
          <xdr:rowOff>177800</xdr:rowOff>
        </xdr:from>
        <xdr:to>
          <xdr:col>13</xdr:col>
          <xdr:colOff>787400</xdr:colOff>
          <xdr:row>341</xdr:row>
          <xdr:rowOff>0</xdr:rowOff>
        </xdr:to>
        <xdr:sp macro="" textlink="">
          <xdr:nvSpPr>
            <xdr:cNvPr id="6295" name="Check Box 1175"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335</xdr:row>
          <xdr:rowOff>50800</xdr:rowOff>
        </xdr:from>
        <xdr:to>
          <xdr:col>13</xdr:col>
          <xdr:colOff>787400</xdr:colOff>
          <xdr:row>337</xdr:row>
          <xdr:rowOff>0</xdr:rowOff>
        </xdr:to>
        <xdr:sp macro="" textlink="">
          <xdr:nvSpPr>
            <xdr:cNvPr id="6296" name="Check Box 1176"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336</xdr:row>
          <xdr:rowOff>177800</xdr:rowOff>
        </xdr:from>
        <xdr:to>
          <xdr:col>13</xdr:col>
          <xdr:colOff>787400</xdr:colOff>
          <xdr:row>338</xdr:row>
          <xdr:rowOff>0</xdr:rowOff>
        </xdr:to>
        <xdr:sp macro="" textlink="">
          <xdr:nvSpPr>
            <xdr:cNvPr id="6297" name="Check Box 1177"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337</xdr:row>
          <xdr:rowOff>177800</xdr:rowOff>
        </xdr:from>
        <xdr:to>
          <xdr:col>13</xdr:col>
          <xdr:colOff>787400</xdr:colOff>
          <xdr:row>339</xdr:row>
          <xdr:rowOff>0</xdr:rowOff>
        </xdr:to>
        <xdr:sp macro="" textlink="">
          <xdr:nvSpPr>
            <xdr:cNvPr id="6298" name="Check Box 11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345</xdr:row>
          <xdr:rowOff>177800</xdr:rowOff>
        </xdr:from>
        <xdr:to>
          <xdr:col>13</xdr:col>
          <xdr:colOff>787400</xdr:colOff>
          <xdr:row>347</xdr:row>
          <xdr:rowOff>0</xdr:rowOff>
        </xdr:to>
        <xdr:sp macro="" textlink="">
          <xdr:nvSpPr>
            <xdr:cNvPr id="6299" name="Check Box 1179"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Lucht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346</xdr:row>
          <xdr:rowOff>177800</xdr:rowOff>
        </xdr:from>
        <xdr:to>
          <xdr:col>13</xdr:col>
          <xdr:colOff>787400</xdr:colOff>
          <xdr:row>348</xdr:row>
          <xdr:rowOff>0</xdr:rowOff>
        </xdr:to>
        <xdr:sp macro="" textlink="">
          <xdr:nvSpPr>
            <xdr:cNvPr id="6300" name="Check Box 1180"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Infrarood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341</xdr:row>
          <xdr:rowOff>50800</xdr:rowOff>
        </xdr:from>
        <xdr:to>
          <xdr:col>13</xdr:col>
          <xdr:colOff>787400</xdr:colOff>
          <xdr:row>343</xdr:row>
          <xdr:rowOff>0</xdr:rowOff>
        </xdr:to>
        <xdr:sp macro="" textlink="">
          <xdr:nvSpPr>
            <xdr:cNvPr id="6301" name="Check Box 1181"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Radiatoren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342</xdr:row>
          <xdr:rowOff>177800</xdr:rowOff>
        </xdr:from>
        <xdr:to>
          <xdr:col>13</xdr:col>
          <xdr:colOff>787400</xdr:colOff>
          <xdr:row>344</xdr:row>
          <xdr:rowOff>0</xdr:rowOff>
        </xdr:to>
        <xdr:sp macro="" textlink="">
          <xdr:nvSpPr>
            <xdr:cNvPr id="6302" name="Check Box 1182"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Convectoren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344</xdr:row>
          <xdr:rowOff>177800</xdr:rowOff>
        </xdr:from>
        <xdr:to>
          <xdr:col>13</xdr:col>
          <xdr:colOff>787400</xdr:colOff>
          <xdr:row>346</xdr:row>
          <xdr:rowOff>0</xdr:rowOff>
        </xdr:to>
        <xdr:sp macro="" textlink="">
          <xdr:nvSpPr>
            <xdr:cNvPr id="6303" name="Check Box 1183"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LTV vloer/wand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343</xdr:row>
          <xdr:rowOff>177800</xdr:rowOff>
        </xdr:from>
        <xdr:to>
          <xdr:col>13</xdr:col>
          <xdr:colOff>787400</xdr:colOff>
          <xdr:row>345</xdr:row>
          <xdr:rowOff>0</xdr:rowOff>
        </xdr:to>
        <xdr:sp macro="" textlink="">
          <xdr:nvSpPr>
            <xdr:cNvPr id="6304" name="Check Box 1184"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Kachels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360</xdr:row>
          <xdr:rowOff>50800</xdr:rowOff>
        </xdr:from>
        <xdr:to>
          <xdr:col>10</xdr:col>
          <xdr:colOff>787400</xdr:colOff>
          <xdr:row>362</xdr:row>
          <xdr:rowOff>0</xdr:rowOff>
        </xdr:to>
        <xdr:sp macro="" textlink="">
          <xdr:nvSpPr>
            <xdr:cNvPr id="6338" name="Check Box 1218" hidden="1">
              <a:extLst>
                <a:ext uri="{63B3BB69-23CF-44E3-9099-C40C66FF867C}">
                  <a14:compatExt spid="_x0000_s6338"/>
                </a:ext>
                <a:ext uri="{FF2B5EF4-FFF2-40B4-BE49-F238E27FC236}">
                  <a16:creationId xmlns:a16="http://schemas.microsoft.com/office/drawing/2014/main" id="{00000000-0008-0000-0000-0000C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361</xdr:row>
          <xdr:rowOff>177800</xdr:rowOff>
        </xdr:from>
        <xdr:to>
          <xdr:col>10</xdr:col>
          <xdr:colOff>787400</xdr:colOff>
          <xdr:row>363</xdr:row>
          <xdr:rowOff>0</xdr:rowOff>
        </xdr:to>
        <xdr:sp macro="" textlink="">
          <xdr:nvSpPr>
            <xdr:cNvPr id="6339" name="Check Box 1219" hidden="1">
              <a:extLst>
                <a:ext uri="{63B3BB69-23CF-44E3-9099-C40C66FF867C}">
                  <a14:compatExt spid="_x0000_s6339"/>
                </a:ext>
                <a:ext uri="{FF2B5EF4-FFF2-40B4-BE49-F238E27FC236}">
                  <a16:creationId xmlns:a16="http://schemas.microsoft.com/office/drawing/2014/main" id="{00000000-0008-0000-0000-0000C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364</xdr:row>
          <xdr:rowOff>177800</xdr:rowOff>
        </xdr:from>
        <xdr:to>
          <xdr:col>10</xdr:col>
          <xdr:colOff>787400</xdr:colOff>
          <xdr:row>366</xdr:row>
          <xdr:rowOff>0</xdr:rowOff>
        </xdr:to>
        <xdr:sp macro="" textlink="">
          <xdr:nvSpPr>
            <xdr:cNvPr id="6340" name="Check Box 1220" hidden="1">
              <a:extLst>
                <a:ext uri="{63B3BB69-23CF-44E3-9099-C40C66FF867C}">
                  <a14:compatExt spid="_x0000_s6340"/>
                </a:ext>
                <a:ext uri="{FF2B5EF4-FFF2-40B4-BE49-F238E27FC236}">
                  <a16:creationId xmlns:a16="http://schemas.microsoft.com/office/drawing/2014/main" id="{00000000-0008-0000-0000-0000C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LTV vloer/wand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365</xdr:row>
          <xdr:rowOff>177800</xdr:rowOff>
        </xdr:from>
        <xdr:to>
          <xdr:col>10</xdr:col>
          <xdr:colOff>787400</xdr:colOff>
          <xdr:row>367</xdr:row>
          <xdr:rowOff>0</xdr:rowOff>
        </xdr:to>
        <xdr:sp macro="" textlink="">
          <xdr:nvSpPr>
            <xdr:cNvPr id="6341" name="Check Box 1221" hidden="1">
              <a:extLst>
                <a:ext uri="{63B3BB69-23CF-44E3-9099-C40C66FF867C}">
                  <a14:compatExt spid="_x0000_s6341"/>
                </a:ext>
                <a:ext uri="{FF2B5EF4-FFF2-40B4-BE49-F238E27FC236}">
                  <a16:creationId xmlns:a16="http://schemas.microsoft.com/office/drawing/2014/main" id="{00000000-0008-0000-0000-0000C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363</xdr:row>
          <xdr:rowOff>50800</xdr:rowOff>
        </xdr:from>
        <xdr:to>
          <xdr:col>10</xdr:col>
          <xdr:colOff>787400</xdr:colOff>
          <xdr:row>365</xdr:row>
          <xdr:rowOff>0</xdr:rowOff>
        </xdr:to>
        <xdr:sp macro="" textlink="">
          <xdr:nvSpPr>
            <xdr:cNvPr id="6342" name="Check Box 1222" hidden="1">
              <a:extLst>
                <a:ext uri="{63B3BB69-23CF-44E3-9099-C40C66FF867C}">
                  <a14:compatExt spid="_x0000_s6342"/>
                </a:ext>
                <a:ext uri="{FF2B5EF4-FFF2-40B4-BE49-F238E27FC236}">
                  <a16:creationId xmlns:a16="http://schemas.microsoft.com/office/drawing/2014/main" id="{00000000-0008-0000-0000-0000C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Lucht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360</xdr:row>
          <xdr:rowOff>50800</xdr:rowOff>
        </xdr:from>
        <xdr:to>
          <xdr:col>13</xdr:col>
          <xdr:colOff>787400</xdr:colOff>
          <xdr:row>362</xdr:row>
          <xdr:rowOff>0</xdr:rowOff>
        </xdr:to>
        <xdr:sp macro="" textlink="">
          <xdr:nvSpPr>
            <xdr:cNvPr id="6343" name="Check Box 1223" hidden="1">
              <a:extLst>
                <a:ext uri="{63B3BB69-23CF-44E3-9099-C40C66FF867C}">
                  <a14:compatExt spid="_x0000_s6343"/>
                </a:ext>
                <a:ext uri="{FF2B5EF4-FFF2-40B4-BE49-F238E27FC236}">
                  <a16:creationId xmlns:a16="http://schemas.microsoft.com/office/drawing/2014/main" id="{00000000-0008-0000-0000-0000C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361</xdr:row>
          <xdr:rowOff>177800</xdr:rowOff>
        </xdr:from>
        <xdr:to>
          <xdr:col>13</xdr:col>
          <xdr:colOff>787400</xdr:colOff>
          <xdr:row>363</xdr:row>
          <xdr:rowOff>0</xdr:rowOff>
        </xdr:to>
        <xdr:sp macro="" textlink="">
          <xdr:nvSpPr>
            <xdr:cNvPr id="6344" name="Check Box 1224" hidden="1">
              <a:extLst>
                <a:ext uri="{63B3BB69-23CF-44E3-9099-C40C66FF867C}">
                  <a14:compatExt spid="_x0000_s6344"/>
                </a:ext>
                <a:ext uri="{FF2B5EF4-FFF2-40B4-BE49-F238E27FC236}">
                  <a16:creationId xmlns:a16="http://schemas.microsoft.com/office/drawing/2014/main" id="{00000000-0008-0000-0000-0000C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364</xdr:row>
          <xdr:rowOff>177800</xdr:rowOff>
        </xdr:from>
        <xdr:to>
          <xdr:col>13</xdr:col>
          <xdr:colOff>787400</xdr:colOff>
          <xdr:row>366</xdr:row>
          <xdr:rowOff>0</xdr:rowOff>
        </xdr:to>
        <xdr:sp macro="" textlink="">
          <xdr:nvSpPr>
            <xdr:cNvPr id="6345" name="Check Box 1225" hidden="1">
              <a:extLst>
                <a:ext uri="{63B3BB69-23CF-44E3-9099-C40C66FF867C}">
                  <a14:compatExt spid="_x0000_s6345"/>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LTV vloer/wand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365</xdr:row>
          <xdr:rowOff>177800</xdr:rowOff>
        </xdr:from>
        <xdr:to>
          <xdr:col>13</xdr:col>
          <xdr:colOff>787400</xdr:colOff>
          <xdr:row>367</xdr:row>
          <xdr:rowOff>0</xdr:rowOff>
        </xdr:to>
        <xdr:sp macro="" textlink="">
          <xdr:nvSpPr>
            <xdr:cNvPr id="6346" name="Check Box 1226" hidden="1">
              <a:extLst>
                <a:ext uri="{63B3BB69-23CF-44E3-9099-C40C66FF867C}">
                  <a14:compatExt spid="_x0000_s6346"/>
                </a:ext>
                <a:ext uri="{FF2B5EF4-FFF2-40B4-BE49-F238E27FC236}">
                  <a16:creationId xmlns:a16="http://schemas.microsoft.com/office/drawing/2014/main" id="{00000000-0008-0000-0000-0000C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Overig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363</xdr:row>
          <xdr:rowOff>50800</xdr:rowOff>
        </xdr:from>
        <xdr:to>
          <xdr:col>13</xdr:col>
          <xdr:colOff>787400</xdr:colOff>
          <xdr:row>365</xdr:row>
          <xdr:rowOff>0</xdr:rowOff>
        </xdr:to>
        <xdr:sp macro="" textlink="">
          <xdr:nvSpPr>
            <xdr:cNvPr id="6347" name="Check Box 1227" hidden="1">
              <a:extLst>
                <a:ext uri="{63B3BB69-23CF-44E3-9099-C40C66FF867C}">
                  <a14:compatExt spid="_x0000_s6347"/>
                </a:ext>
                <a:ext uri="{FF2B5EF4-FFF2-40B4-BE49-F238E27FC236}">
                  <a16:creationId xmlns:a16="http://schemas.microsoft.com/office/drawing/2014/main" id="{00000000-0008-0000-0000-0000C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Lucht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376</xdr:row>
          <xdr:rowOff>50800</xdr:rowOff>
        </xdr:from>
        <xdr:to>
          <xdr:col>10</xdr:col>
          <xdr:colOff>787400</xdr:colOff>
          <xdr:row>378</xdr:row>
          <xdr:rowOff>0</xdr:rowOff>
        </xdr:to>
        <xdr:sp macro="" textlink="">
          <xdr:nvSpPr>
            <xdr:cNvPr id="6348" name="Check Box 1228" hidden="1">
              <a:extLst>
                <a:ext uri="{63B3BB69-23CF-44E3-9099-C40C66FF867C}">
                  <a14:compatExt spid="_x0000_s6348"/>
                </a:ext>
                <a:ext uri="{FF2B5EF4-FFF2-40B4-BE49-F238E27FC236}">
                  <a16:creationId xmlns:a16="http://schemas.microsoft.com/office/drawing/2014/main" id="{00000000-0008-0000-0000-0000C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377</xdr:row>
          <xdr:rowOff>177800</xdr:rowOff>
        </xdr:from>
        <xdr:to>
          <xdr:col>10</xdr:col>
          <xdr:colOff>787400</xdr:colOff>
          <xdr:row>379</xdr:row>
          <xdr:rowOff>0</xdr:rowOff>
        </xdr:to>
        <xdr:sp macro="" textlink="">
          <xdr:nvSpPr>
            <xdr:cNvPr id="6349" name="Check Box 1229" hidden="1">
              <a:extLst>
                <a:ext uri="{63B3BB69-23CF-44E3-9099-C40C66FF867C}">
                  <a14:compatExt spid="_x0000_s6349"/>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378</xdr:row>
          <xdr:rowOff>177800</xdr:rowOff>
        </xdr:from>
        <xdr:to>
          <xdr:col>10</xdr:col>
          <xdr:colOff>787400</xdr:colOff>
          <xdr:row>380</xdr:row>
          <xdr:rowOff>0</xdr:rowOff>
        </xdr:to>
        <xdr:sp macro="" textlink="">
          <xdr:nvSpPr>
            <xdr:cNvPr id="6350" name="Check Box 1230" hidden="1">
              <a:extLst>
                <a:ext uri="{63B3BB69-23CF-44E3-9099-C40C66FF867C}">
                  <a14:compatExt spid="_x0000_s6350"/>
                </a:ext>
                <a:ext uri="{FF2B5EF4-FFF2-40B4-BE49-F238E27FC236}">
                  <a16:creationId xmlns:a16="http://schemas.microsoft.com/office/drawing/2014/main" id="{00000000-0008-0000-0000-0000C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376</xdr:row>
          <xdr:rowOff>50800</xdr:rowOff>
        </xdr:from>
        <xdr:to>
          <xdr:col>13</xdr:col>
          <xdr:colOff>787400</xdr:colOff>
          <xdr:row>378</xdr:row>
          <xdr:rowOff>0</xdr:rowOff>
        </xdr:to>
        <xdr:sp macro="" textlink="">
          <xdr:nvSpPr>
            <xdr:cNvPr id="6351" name="Check Box 1231" hidden="1">
              <a:extLst>
                <a:ext uri="{63B3BB69-23CF-44E3-9099-C40C66FF867C}">
                  <a14:compatExt spid="_x0000_s6351"/>
                </a:ext>
                <a:ext uri="{FF2B5EF4-FFF2-40B4-BE49-F238E27FC236}">
                  <a16:creationId xmlns:a16="http://schemas.microsoft.com/office/drawing/2014/main" id="{00000000-0008-0000-0000-0000C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377</xdr:row>
          <xdr:rowOff>177800</xdr:rowOff>
        </xdr:from>
        <xdr:to>
          <xdr:col>13</xdr:col>
          <xdr:colOff>787400</xdr:colOff>
          <xdr:row>379</xdr:row>
          <xdr:rowOff>0</xdr:rowOff>
        </xdr:to>
        <xdr:sp macro="" textlink="">
          <xdr:nvSpPr>
            <xdr:cNvPr id="6352" name="Check Box 1232" hidden="1">
              <a:extLst>
                <a:ext uri="{63B3BB69-23CF-44E3-9099-C40C66FF867C}">
                  <a14:compatExt spid="_x0000_s6352"/>
                </a:ext>
                <a:ext uri="{FF2B5EF4-FFF2-40B4-BE49-F238E27FC236}">
                  <a16:creationId xmlns:a16="http://schemas.microsoft.com/office/drawing/2014/main" id="{00000000-0008-0000-0000-0000D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Stroom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378</xdr:row>
          <xdr:rowOff>177800</xdr:rowOff>
        </xdr:from>
        <xdr:to>
          <xdr:col>13</xdr:col>
          <xdr:colOff>787400</xdr:colOff>
          <xdr:row>380</xdr:row>
          <xdr:rowOff>0</xdr:rowOff>
        </xdr:to>
        <xdr:sp macro="" textlink="">
          <xdr:nvSpPr>
            <xdr:cNvPr id="6353" name="Check Box 1233" hidden="1">
              <a:extLst>
                <a:ext uri="{63B3BB69-23CF-44E3-9099-C40C66FF867C}">
                  <a14:compatExt spid="_x0000_s6353"/>
                </a:ext>
                <a:ext uri="{FF2B5EF4-FFF2-40B4-BE49-F238E27FC236}">
                  <a16:creationId xmlns:a16="http://schemas.microsoft.com/office/drawing/2014/main" id="{00000000-0008-0000-0000-0000D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529</xdr:row>
          <xdr:rowOff>12700</xdr:rowOff>
        </xdr:from>
        <xdr:to>
          <xdr:col>16</xdr:col>
          <xdr:colOff>114300</xdr:colOff>
          <xdr:row>529</xdr:row>
          <xdr:rowOff>177800</xdr:rowOff>
        </xdr:to>
        <xdr:sp macro="" textlink="">
          <xdr:nvSpPr>
            <xdr:cNvPr id="6363" name="Check Box 1243" hidden="1">
              <a:extLst>
                <a:ext uri="{63B3BB69-23CF-44E3-9099-C40C66FF867C}">
                  <a14:compatExt spid="_x0000_s6363"/>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Gelijkstroomventilator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520</xdr:row>
          <xdr:rowOff>0</xdr:rowOff>
        </xdr:from>
        <xdr:to>
          <xdr:col>9</xdr:col>
          <xdr:colOff>63500</xdr:colOff>
          <xdr:row>521</xdr:row>
          <xdr:rowOff>0</xdr:rowOff>
        </xdr:to>
        <xdr:sp macro="" textlink="">
          <xdr:nvSpPr>
            <xdr:cNvPr id="6365" name="Check Box 1245" hidden="1">
              <a:extLst>
                <a:ext uri="{63B3BB69-23CF-44E3-9099-C40C66FF867C}">
                  <a14:compatExt spid="_x0000_s6365"/>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Vloerisolatie bgg (bovenzijde)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44</xdr:row>
          <xdr:rowOff>50800</xdr:rowOff>
        </xdr:from>
        <xdr:to>
          <xdr:col>19</xdr:col>
          <xdr:colOff>787400</xdr:colOff>
          <xdr:row>46</xdr:row>
          <xdr:rowOff>0</xdr:rowOff>
        </xdr:to>
        <xdr:sp macro="" textlink="">
          <xdr:nvSpPr>
            <xdr:cNvPr id="6367" name="Check Box 1247" hidden="1">
              <a:extLst>
                <a:ext uri="{63B3BB69-23CF-44E3-9099-C40C66FF867C}">
                  <a14:compatExt spid="_x0000_s6367"/>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44</xdr:row>
          <xdr:rowOff>50800</xdr:rowOff>
        </xdr:from>
        <xdr:to>
          <xdr:col>22</xdr:col>
          <xdr:colOff>787400</xdr:colOff>
          <xdr:row>46</xdr:row>
          <xdr:rowOff>0</xdr:rowOff>
        </xdr:to>
        <xdr:sp macro="" textlink="">
          <xdr:nvSpPr>
            <xdr:cNvPr id="6368" name="Check Box 1248" hidden="1">
              <a:extLst>
                <a:ext uri="{63B3BB69-23CF-44E3-9099-C40C66FF867C}">
                  <a14:compatExt spid="_x0000_s6368"/>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45</xdr:row>
          <xdr:rowOff>177800</xdr:rowOff>
        </xdr:from>
        <xdr:to>
          <xdr:col>7</xdr:col>
          <xdr:colOff>787400</xdr:colOff>
          <xdr:row>47</xdr:row>
          <xdr:rowOff>0</xdr:rowOff>
        </xdr:to>
        <xdr:sp macro="" textlink="">
          <xdr:nvSpPr>
            <xdr:cNvPr id="6414" name="Check Box 1294" hidden="1">
              <a:extLst>
                <a:ext uri="{63B3BB69-23CF-44E3-9099-C40C66FF867C}">
                  <a14:compatExt spid="_x0000_s6414"/>
                </a:ext>
                <a:ext uri="{FF2B5EF4-FFF2-40B4-BE49-F238E27FC236}">
                  <a16:creationId xmlns:a16="http://schemas.microsoft.com/office/drawing/2014/main" id="{00000000-0008-0000-0000-00000E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Binnenzijde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25400</xdr:rowOff>
        </xdr:from>
        <xdr:to>
          <xdr:col>7</xdr:col>
          <xdr:colOff>279400</xdr:colOff>
          <xdr:row>11</xdr:row>
          <xdr:rowOff>165100</xdr:rowOff>
        </xdr:to>
        <xdr:sp macro="" textlink="">
          <xdr:nvSpPr>
            <xdr:cNvPr id="6415" name="Check Box 1295" hidden="1">
              <a:extLst>
                <a:ext uri="{63B3BB69-23CF-44E3-9099-C40C66FF867C}">
                  <a14:compatExt spid="_x0000_s6415"/>
                </a:ext>
                <a:ext uri="{FF2B5EF4-FFF2-40B4-BE49-F238E27FC236}">
                  <a16:creationId xmlns:a16="http://schemas.microsoft.com/office/drawing/2014/main" id="{00000000-0008-0000-0000-00000F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xdr:twoCellAnchor editAs="oneCell">
    <xdr:from>
      <xdr:col>18</xdr:col>
      <xdr:colOff>92075</xdr:colOff>
      <xdr:row>0</xdr:row>
      <xdr:rowOff>224998</xdr:rowOff>
    </xdr:from>
    <xdr:to>
      <xdr:col>24</xdr:col>
      <xdr:colOff>1936750</xdr:colOff>
      <xdr:row>0</xdr:row>
      <xdr:rowOff>1213277</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995275" y="224998"/>
          <a:ext cx="5451475" cy="98827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139700</xdr:colOff>
          <xdr:row>533</xdr:row>
          <xdr:rowOff>12700</xdr:rowOff>
        </xdr:from>
        <xdr:to>
          <xdr:col>8</xdr:col>
          <xdr:colOff>127000</xdr:colOff>
          <xdr:row>533</xdr:row>
          <xdr:rowOff>177800</xdr:rowOff>
        </xdr:to>
        <xdr:sp macro="" textlink="">
          <xdr:nvSpPr>
            <xdr:cNvPr id="6422" name="Check Box 1302" hidden="1">
              <a:extLst>
                <a:ext uri="{63B3BB69-23CF-44E3-9099-C40C66FF867C}">
                  <a14:compatExt spid="_x0000_s6422"/>
                </a:ext>
                <a:ext uri="{FF2B5EF4-FFF2-40B4-BE49-F238E27FC236}">
                  <a16:creationId xmlns:a16="http://schemas.microsoft.com/office/drawing/2014/main" id="{00000000-0008-0000-0000-000016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Douche-wtw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534</xdr:row>
          <xdr:rowOff>12700</xdr:rowOff>
        </xdr:from>
        <xdr:to>
          <xdr:col>8</xdr:col>
          <xdr:colOff>127000</xdr:colOff>
          <xdr:row>534</xdr:row>
          <xdr:rowOff>177800</xdr:rowOff>
        </xdr:to>
        <xdr:sp macro="" textlink="">
          <xdr:nvSpPr>
            <xdr:cNvPr id="6423" name="Check Box 1303" hidden="1">
              <a:extLst>
                <a:ext uri="{63B3BB69-23CF-44E3-9099-C40C66FF867C}">
                  <a14:compatExt spid="_x0000_s6423"/>
                </a:ext>
                <a:ext uri="{FF2B5EF4-FFF2-40B4-BE49-F238E27FC236}">
                  <a16:creationId xmlns:a16="http://schemas.microsoft.com/office/drawing/2014/main" id="{00000000-0008-0000-0000-000017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l-NL" sz="800" b="0" i="0" u="none" strike="noStrike" baseline="0">
                  <a:solidFill>
                    <a:srgbClr val="000000"/>
                  </a:solidFill>
                  <a:latin typeface="Segoe UI"/>
                  <a:cs typeface="Segoe UI"/>
                </a:rPr>
                <a:t>Warmtepompboiler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638176</xdr:colOff>
      <xdr:row>7</xdr:row>
      <xdr:rowOff>17106</xdr:rowOff>
    </xdr:from>
    <xdr:to>
      <xdr:col>11</xdr:col>
      <xdr:colOff>1914525</xdr:colOff>
      <xdr:row>7</xdr:row>
      <xdr:rowOff>1996748</xdr:rowOff>
    </xdr:to>
    <xdr:pic>
      <xdr:nvPicPr>
        <xdr:cNvPr id="2" name="Afbeelding 1" descr="HRe ketel energie besparen duurzaam ondernem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44951" y="4331931"/>
          <a:ext cx="1276349" cy="1979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47622</xdr:colOff>
      <xdr:row>7</xdr:row>
      <xdr:rowOff>51434</xdr:rowOff>
    </xdr:from>
    <xdr:to>
      <xdr:col>10</xdr:col>
      <xdr:colOff>2675622</xdr:colOff>
      <xdr:row>7</xdr:row>
      <xdr:rowOff>1795816</xdr:rowOff>
    </xdr:to>
    <xdr:pic>
      <xdr:nvPicPr>
        <xdr:cNvPr id="3" name="Afbeelding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3439772" y="4366259"/>
          <a:ext cx="2628000" cy="1744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47624</xdr:colOff>
      <xdr:row>7</xdr:row>
      <xdr:rowOff>47624</xdr:rowOff>
    </xdr:from>
    <xdr:to>
      <xdr:col>12</xdr:col>
      <xdr:colOff>2675624</xdr:colOff>
      <xdr:row>7</xdr:row>
      <xdr:rowOff>2028943</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8869024" y="4362449"/>
          <a:ext cx="2628000" cy="1981319"/>
        </a:xfrm>
        <a:prstGeom prst="rect">
          <a:avLst/>
        </a:prstGeom>
      </xdr:spPr>
    </xdr:pic>
    <xdr:clientData/>
  </xdr:twoCellAnchor>
  <xdr:twoCellAnchor editAs="oneCell">
    <xdr:from>
      <xdr:col>13</xdr:col>
      <xdr:colOff>47625</xdr:colOff>
      <xdr:row>7</xdr:row>
      <xdr:rowOff>38100</xdr:rowOff>
    </xdr:from>
    <xdr:to>
      <xdr:col>13</xdr:col>
      <xdr:colOff>2675625</xdr:colOff>
      <xdr:row>7</xdr:row>
      <xdr:rowOff>1824680</xdr:rowOff>
    </xdr:to>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21583650" y="4352925"/>
          <a:ext cx="2628000" cy="1786580"/>
        </a:xfrm>
        <a:prstGeom prst="rect">
          <a:avLst/>
        </a:prstGeom>
      </xdr:spPr>
    </xdr:pic>
    <xdr:clientData/>
  </xdr:twoCellAnchor>
  <xdr:twoCellAnchor editAs="oneCell">
    <xdr:from>
      <xdr:col>14</xdr:col>
      <xdr:colOff>47624</xdr:colOff>
      <xdr:row>7</xdr:row>
      <xdr:rowOff>28575</xdr:rowOff>
    </xdr:from>
    <xdr:to>
      <xdr:col>14</xdr:col>
      <xdr:colOff>2675624</xdr:colOff>
      <xdr:row>7</xdr:row>
      <xdr:rowOff>2041512</xdr:rowOff>
    </xdr:to>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24298274" y="4343400"/>
          <a:ext cx="2628000" cy="2012937"/>
        </a:xfrm>
        <a:prstGeom prst="rect">
          <a:avLst/>
        </a:prstGeom>
      </xdr:spPr>
    </xdr:pic>
    <xdr:clientData/>
  </xdr:twoCellAnchor>
  <xdr:twoCellAnchor editAs="oneCell">
    <xdr:from>
      <xdr:col>15</xdr:col>
      <xdr:colOff>47625</xdr:colOff>
      <xdr:row>7</xdr:row>
      <xdr:rowOff>38099</xdr:rowOff>
    </xdr:from>
    <xdr:to>
      <xdr:col>15</xdr:col>
      <xdr:colOff>2675625</xdr:colOff>
      <xdr:row>7</xdr:row>
      <xdr:rowOff>1778723</xdr:rowOff>
    </xdr:to>
    <xdr:pic>
      <xdr:nvPicPr>
        <xdr:cNvPr id="8" name="Afbeelding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27012900" y="4352924"/>
          <a:ext cx="2628000" cy="1740624"/>
        </a:xfrm>
        <a:prstGeom prst="rect">
          <a:avLst/>
        </a:prstGeom>
      </xdr:spPr>
    </xdr:pic>
    <xdr:clientData/>
  </xdr:twoCellAnchor>
  <xdr:twoCellAnchor editAs="oneCell">
    <xdr:from>
      <xdr:col>16</xdr:col>
      <xdr:colOff>47625</xdr:colOff>
      <xdr:row>7</xdr:row>
      <xdr:rowOff>38100</xdr:rowOff>
    </xdr:from>
    <xdr:to>
      <xdr:col>16</xdr:col>
      <xdr:colOff>2675625</xdr:colOff>
      <xdr:row>7</xdr:row>
      <xdr:rowOff>1732470</xdr:rowOff>
    </xdr:to>
    <xdr:pic>
      <xdr:nvPicPr>
        <xdr:cNvPr id="9" name="Afbeelding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29727525" y="4352925"/>
          <a:ext cx="2628000" cy="1694370"/>
        </a:xfrm>
        <a:prstGeom prst="rect">
          <a:avLst/>
        </a:prstGeom>
      </xdr:spPr>
    </xdr:pic>
    <xdr:clientData/>
  </xdr:twoCellAnchor>
  <xdr:twoCellAnchor editAs="oneCell">
    <xdr:from>
      <xdr:col>17</xdr:col>
      <xdr:colOff>57149</xdr:colOff>
      <xdr:row>7</xdr:row>
      <xdr:rowOff>38099</xdr:rowOff>
    </xdr:from>
    <xdr:to>
      <xdr:col>17</xdr:col>
      <xdr:colOff>2685149</xdr:colOff>
      <xdr:row>7</xdr:row>
      <xdr:rowOff>2015735</xdr:rowOff>
    </xdr:to>
    <xdr:pic>
      <xdr:nvPicPr>
        <xdr:cNvPr id="10" name="Afbeelding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32451674" y="4352924"/>
          <a:ext cx="2628000" cy="1977636"/>
        </a:xfrm>
        <a:prstGeom prst="rect">
          <a:avLst/>
        </a:prstGeom>
      </xdr:spPr>
    </xdr:pic>
    <xdr:clientData/>
  </xdr:twoCellAnchor>
  <xdr:twoCellAnchor editAs="oneCell">
    <xdr:from>
      <xdr:col>18</xdr:col>
      <xdr:colOff>571500</xdr:colOff>
      <xdr:row>7</xdr:row>
      <xdr:rowOff>38100</xdr:rowOff>
    </xdr:from>
    <xdr:to>
      <xdr:col>18</xdr:col>
      <xdr:colOff>2053132</xdr:colOff>
      <xdr:row>7</xdr:row>
      <xdr:rowOff>2018100</xdr:rowOff>
    </xdr:to>
    <xdr:pic>
      <xdr:nvPicPr>
        <xdr:cNvPr id="11" name="Afbeelding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9"/>
        <a:stretch>
          <a:fillRect/>
        </a:stretch>
      </xdr:blipFill>
      <xdr:spPr>
        <a:xfrm>
          <a:off x="35680650" y="4352925"/>
          <a:ext cx="1481632" cy="1980000"/>
        </a:xfrm>
        <a:prstGeom prst="rect">
          <a:avLst/>
        </a:prstGeom>
      </xdr:spPr>
    </xdr:pic>
    <xdr:clientData/>
  </xdr:twoCellAnchor>
  <xdr:twoCellAnchor editAs="oneCell">
    <xdr:from>
      <xdr:col>19</xdr:col>
      <xdr:colOff>47625</xdr:colOff>
      <xdr:row>7</xdr:row>
      <xdr:rowOff>47625</xdr:rowOff>
    </xdr:from>
    <xdr:to>
      <xdr:col>19</xdr:col>
      <xdr:colOff>2675625</xdr:colOff>
      <xdr:row>7</xdr:row>
      <xdr:rowOff>1795766</xdr:rowOff>
    </xdr:to>
    <xdr:pic>
      <xdr:nvPicPr>
        <xdr:cNvPr id="12" name="Afbeelding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0"/>
        <a:stretch>
          <a:fillRect/>
        </a:stretch>
      </xdr:blipFill>
      <xdr:spPr>
        <a:xfrm>
          <a:off x="37871400" y="4362450"/>
          <a:ext cx="2628000" cy="1748141"/>
        </a:xfrm>
        <a:prstGeom prst="rect">
          <a:avLst/>
        </a:prstGeom>
      </xdr:spPr>
    </xdr:pic>
    <xdr:clientData/>
  </xdr:twoCellAnchor>
  <xdr:twoCellAnchor editAs="oneCell">
    <xdr:from>
      <xdr:col>20</xdr:col>
      <xdr:colOff>485775</xdr:colOff>
      <xdr:row>7</xdr:row>
      <xdr:rowOff>38099</xdr:rowOff>
    </xdr:from>
    <xdr:to>
      <xdr:col>20</xdr:col>
      <xdr:colOff>2309086</xdr:colOff>
      <xdr:row>7</xdr:row>
      <xdr:rowOff>2018099</xdr:rowOff>
    </xdr:to>
    <xdr:pic>
      <xdr:nvPicPr>
        <xdr:cNvPr id="13" name="Afbeelding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1"/>
        <a:stretch>
          <a:fillRect/>
        </a:stretch>
      </xdr:blipFill>
      <xdr:spPr>
        <a:xfrm>
          <a:off x="41024175" y="4352924"/>
          <a:ext cx="1823311" cy="1980000"/>
        </a:xfrm>
        <a:prstGeom prst="rect">
          <a:avLst/>
        </a:prstGeom>
      </xdr:spPr>
    </xdr:pic>
    <xdr:clientData/>
  </xdr:twoCellAnchor>
  <xdr:twoCellAnchor editAs="oneCell">
    <xdr:from>
      <xdr:col>21</xdr:col>
      <xdr:colOff>47625</xdr:colOff>
      <xdr:row>7</xdr:row>
      <xdr:rowOff>47625</xdr:rowOff>
    </xdr:from>
    <xdr:to>
      <xdr:col>21</xdr:col>
      <xdr:colOff>2675625</xdr:colOff>
      <xdr:row>7</xdr:row>
      <xdr:rowOff>1691524</xdr:rowOff>
    </xdr:to>
    <xdr:pic>
      <xdr:nvPicPr>
        <xdr:cNvPr id="14" name="Afbeelding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2"/>
        <a:stretch>
          <a:fillRect/>
        </a:stretch>
      </xdr:blipFill>
      <xdr:spPr>
        <a:xfrm>
          <a:off x="43300650" y="4362450"/>
          <a:ext cx="2628000" cy="1643899"/>
        </a:xfrm>
        <a:prstGeom prst="rect">
          <a:avLst/>
        </a:prstGeom>
      </xdr:spPr>
    </xdr:pic>
    <xdr:clientData/>
  </xdr:twoCellAnchor>
  <xdr:twoCellAnchor editAs="oneCell">
    <xdr:from>
      <xdr:col>22</xdr:col>
      <xdr:colOff>47624</xdr:colOff>
      <xdr:row>7</xdr:row>
      <xdr:rowOff>38100</xdr:rowOff>
    </xdr:from>
    <xdr:to>
      <xdr:col>22</xdr:col>
      <xdr:colOff>2675624</xdr:colOff>
      <xdr:row>7</xdr:row>
      <xdr:rowOff>2002463</xdr:rowOff>
    </xdr:to>
    <xdr:pic>
      <xdr:nvPicPr>
        <xdr:cNvPr id="15" name="Afbeelding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3"/>
        <a:stretch>
          <a:fillRect/>
        </a:stretch>
      </xdr:blipFill>
      <xdr:spPr>
        <a:xfrm>
          <a:off x="46015274" y="4352925"/>
          <a:ext cx="2628000" cy="1964363"/>
        </a:xfrm>
        <a:prstGeom prst="rect">
          <a:avLst/>
        </a:prstGeom>
      </xdr:spPr>
    </xdr:pic>
    <xdr:clientData/>
  </xdr:twoCellAnchor>
  <xdr:twoCellAnchor editAs="oneCell">
    <xdr:from>
      <xdr:col>23</xdr:col>
      <xdr:colOff>47625</xdr:colOff>
      <xdr:row>7</xdr:row>
      <xdr:rowOff>47625</xdr:rowOff>
    </xdr:from>
    <xdr:to>
      <xdr:col>23</xdr:col>
      <xdr:colOff>2675625</xdr:colOff>
      <xdr:row>7</xdr:row>
      <xdr:rowOff>1795766</xdr:rowOff>
    </xdr:to>
    <xdr:pic>
      <xdr:nvPicPr>
        <xdr:cNvPr id="16" name="Afbeelding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0"/>
        <a:stretch>
          <a:fillRect/>
        </a:stretch>
      </xdr:blipFill>
      <xdr:spPr>
        <a:xfrm>
          <a:off x="48729900" y="4362450"/>
          <a:ext cx="2628000" cy="1748141"/>
        </a:xfrm>
        <a:prstGeom prst="rect">
          <a:avLst/>
        </a:prstGeom>
      </xdr:spPr>
    </xdr:pic>
    <xdr:clientData/>
  </xdr:twoCellAnchor>
  <xdr:twoCellAnchor editAs="oneCell">
    <xdr:from>
      <xdr:col>24</xdr:col>
      <xdr:colOff>47625</xdr:colOff>
      <xdr:row>7</xdr:row>
      <xdr:rowOff>47624</xdr:rowOff>
    </xdr:from>
    <xdr:to>
      <xdr:col>24</xdr:col>
      <xdr:colOff>2675625</xdr:colOff>
      <xdr:row>7</xdr:row>
      <xdr:rowOff>1642018</xdr:rowOff>
    </xdr:to>
    <xdr:pic>
      <xdr:nvPicPr>
        <xdr:cNvPr id="17" name="Afbeelding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4"/>
        <a:stretch>
          <a:fillRect/>
        </a:stretch>
      </xdr:blipFill>
      <xdr:spPr>
        <a:xfrm>
          <a:off x="51444525" y="4362449"/>
          <a:ext cx="2628000" cy="1594394"/>
        </a:xfrm>
        <a:prstGeom prst="rect">
          <a:avLst/>
        </a:prstGeom>
      </xdr:spPr>
    </xdr:pic>
    <xdr:clientData/>
  </xdr:twoCellAnchor>
  <xdr:twoCellAnchor editAs="oneCell">
    <xdr:from>
      <xdr:col>25</xdr:col>
      <xdr:colOff>47624</xdr:colOff>
      <xdr:row>7</xdr:row>
      <xdr:rowOff>38100</xdr:rowOff>
    </xdr:from>
    <xdr:to>
      <xdr:col>25</xdr:col>
      <xdr:colOff>2675624</xdr:colOff>
      <xdr:row>7</xdr:row>
      <xdr:rowOff>1798137</xdr:rowOff>
    </xdr:to>
    <xdr:pic>
      <xdr:nvPicPr>
        <xdr:cNvPr id="18" name="Afbeelding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5"/>
        <a:stretch>
          <a:fillRect/>
        </a:stretch>
      </xdr:blipFill>
      <xdr:spPr>
        <a:xfrm>
          <a:off x="54159149" y="4352925"/>
          <a:ext cx="2628000" cy="1760037"/>
        </a:xfrm>
        <a:prstGeom prst="rect">
          <a:avLst/>
        </a:prstGeom>
      </xdr:spPr>
    </xdr:pic>
    <xdr:clientData/>
  </xdr:twoCellAnchor>
  <xdr:twoCellAnchor editAs="oneCell">
    <xdr:from>
      <xdr:col>26</xdr:col>
      <xdr:colOff>771525</xdr:colOff>
      <xdr:row>7</xdr:row>
      <xdr:rowOff>19049</xdr:rowOff>
    </xdr:from>
    <xdr:to>
      <xdr:col>26</xdr:col>
      <xdr:colOff>1928669</xdr:colOff>
      <xdr:row>7</xdr:row>
      <xdr:rowOff>1999049</xdr:rowOff>
    </xdr:to>
    <xdr:pic>
      <xdr:nvPicPr>
        <xdr:cNvPr id="19" name="Afbeelding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6"/>
        <a:stretch>
          <a:fillRect/>
        </a:stretch>
      </xdr:blipFill>
      <xdr:spPr>
        <a:xfrm>
          <a:off x="57597675" y="4333874"/>
          <a:ext cx="1157144" cy="1980000"/>
        </a:xfrm>
        <a:prstGeom prst="rect">
          <a:avLst/>
        </a:prstGeom>
      </xdr:spPr>
    </xdr:pic>
    <xdr:clientData/>
  </xdr:twoCellAnchor>
  <xdr:twoCellAnchor editAs="oneCell">
    <xdr:from>
      <xdr:col>27</xdr:col>
      <xdr:colOff>819150</xdr:colOff>
      <xdr:row>7</xdr:row>
      <xdr:rowOff>9525</xdr:rowOff>
    </xdr:from>
    <xdr:to>
      <xdr:col>27</xdr:col>
      <xdr:colOff>1907494</xdr:colOff>
      <xdr:row>7</xdr:row>
      <xdr:rowOff>1989525</xdr:rowOff>
    </xdr:to>
    <xdr:pic>
      <xdr:nvPicPr>
        <xdr:cNvPr id="20" name="Afbeelding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7"/>
        <a:stretch>
          <a:fillRect/>
        </a:stretch>
      </xdr:blipFill>
      <xdr:spPr>
        <a:xfrm>
          <a:off x="60359925" y="4324350"/>
          <a:ext cx="1088344" cy="1980000"/>
        </a:xfrm>
        <a:prstGeom prst="rect">
          <a:avLst/>
        </a:prstGeom>
      </xdr:spPr>
    </xdr:pic>
    <xdr:clientData/>
  </xdr:twoCellAnchor>
  <xdr:twoCellAnchor editAs="oneCell">
    <xdr:from>
      <xdr:col>28</xdr:col>
      <xdr:colOff>771525</xdr:colOff>
      <xdr:row>7</xdr:row>
      <xdr:rowOff>38100</xdr:rowOff>
    </xdr:from>
    <xdr:to>
      <xdr:col>28</xdr:col>
      <xdr:colOff>1902954</xdr:colOff>
      <xdr:row>7</xdr:row>
      <xdr:rowOff>2018100</xdr:rowOff>
    </xdr:to>
    <xdr:pic>
      <xdr:nvPicPr>
        <xdr:cNvPr id="21" name="Afbeelding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8"/>
        <a:stretch>
          <a:fillRect/>
        </a:stretch>
      </xdr:blipFill>
      <xdr:spPr>
        <a:xfrm>
          <a:off x="63026925" y="4352925"/>
          <a:ext cx="1131429" cy="1980000"/>
        </a:xfrm>
        <a:prstGeom prst="rect">
          <a:avLst/>
        </a:prstGeom>
      </xdr:spPr>
    </xdr:pic>
    <xdr:clientData/>
  </xdr:twoCellAnchor>
  <xdr:twoCellAnchor editAs="oneCell">
    <xdr:from>
      <xdr:col>29</xdr:col>
      <xdr:colOff>428625</xdr:colOff>
      <xdr:row>7</xdr:row>
      <xdr:rowOff>38099</xdr:rowOff>
    </xdr:from>
    <xdr:to>
      <xdr:col>29</xdr:col>
      <xdr:colOff>2358202</xdr:colOff>
      <xdr:row>7</xdr:row>
      <xdr:rowOff>2036099</xdr:rowOff>
    </xdr:to>
    <xdr:pic>
      <xdr:nvPicPr>
        <xdr:cNvPr id="22" name="Afbeelding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9"/>
        <a:stretch>
          <a:fillRect/>
        </a:stretch>
      </xdr:blipFill>
      <xdr:spPr>
        <a:xfrm>
          <a:off x="65398650" y="4352924"/>
          <a:ext cx="1929577" cy="1998000"/>
        </a:xfrm>
        <a:prstGeom prst="rect">
          <a:avLst/>
        </a:prstGeom>
      </xdr:spPr>
    </xdr:pic>
    <xdr:clientData/>
  </xdr:twoCellAnchor>
  <xdr:twoCellAnchor editAs="oneCell">
    <xdr:from>
      <xdr:col>30</xdr:col>
      <xdr:colOff>600075</xdr:colOff>
      <xdr:row>7</xdr:row>
      <xdr:rowOff>38100</xdr:rowOff>
    </xdr:from>
    <xdr:to>
      <xdr:col>30</xdr:col>
      <xdr:colOff>2085076</xdr:colOff>
      <xdr:row>7</xdr:row>
      <xdr:rowOff>2018100</xdr:rowOff>
    </xdr:to>
    <xdr:pic>
      <xdr:nvPicPr>
        <xdr:cNvPr id="23" name="Afbeelding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0"/>
        <a:stretch>
          <a:fillRect/>
        </a:stretch>
      </xdr:blipFill>
      <xdr:spPr>
        <a:xfrm>
          <a:off x="68284725" y="4352925"/>
          <a:ext cx="1485001" cy="1980000"/>
        </a:xfrm>
        <a:prstGeom prst="rect">
          <a:avLst/>
        </a:prstGeom>
      </xdr:spPr>
    </xdr:pic>
    <xdr:clientData/>
  </xdr:twoCellAnchor>
  <xdr:twoCellAnchor editAs="oneCell">
    <xdr:from>
      <xdr:col>34</xdr:col>
      <xdr:colOff>561974</xdr:colOff>
      <xdr:row>7</xdr:row>
      <xdr:rowOff>28574</xdr:rowOff>
    </xdr:from>
    <xdr:to>
      <xdr:col>34</xdr:col>
      <xdr:colOff>2143316</xdr:colOff>
      <xdr:row>7</xdr:row>
      <xdr:rowOff>2008574</xdr:rowOff>
    </xdr:to>
    <xdr:pic>
      <xdr:nvPicPr>
        <xdr:cNvPr id="24" name="Afbeelding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1"/>
        <a:stretch>
          <a:fillRect/>
        </a:stretch>
      </xdr:blipFill>
      <xdr:spPr>
        <a:xfrm>
          <a:off x="79105124" y="4343399"/>
          <a:ext cx="1581342" cy="1980000"/>
        </a:xfrm>
        <a:prstGeom prst="rect">
          <a:avLst/>
        </a:prstGeom>
      </xdr:spPr>
    </xdr:pic>
    <xdr:clientData/>
  </xdr:twoCellAnchor>
  <xdr:twoCellAnchor editAs="oneCell">
    <xdr:from>
      <xdr:col>35</xdr:col>
      <xdr:colOff>495300</xdr:colOff>
      <xdr:row>7</xdr:row>
      <xdr:rowOff>28575</xdr:rowOff>
    </xdr:from>
    <xdr:to>
      <xdr:col>35</xdr:col>
      <xdr:colOff>2170684</xdr:colOff>
      <xdr:row>7</xdr:row>
      <xdr:rowOff>2008575</xdr:rowOff>
    </xdr:to>
    <xdr:pic>
      <xdr:nvPicPr>
        <xdr:cNvPr id="25" name="Afbeelding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2"/>
        <a:stretch>
          <a:fillRect/>
        </a:stretch>
      </xdr:blipFill>
      <xdr:spPr>
        <a:xfrm>
          <a:off x="81753075" y="4343400"/>
          <a:ext cx="1675384" cy="1980000"/>
        </a:xfrm>
        <a:prstGeom prst="rect">
          <a:avLst/>
        </a:prstGeom>
      </xdr:spPr>
    </xdr:pic>
    <xdr:clientData/>
  </xdr:twoCellAnchor>
  <xdr:twoCellAnchor editAs="oneCell">
    <xdr:from>
      <xdr:col>11</xdr:col>
      <xdr:colOff>638176</xdr:colOff>
      <xdr:row>7</xdr:row>
      <xdr:rowOff>17106</xdr:rowOff>
    </xdr:from>
    <xdr:to>
      <xdr:col>11</xdr:col>
      <xdr:colOff>1914525</xdr:colOff>
      <xdr:row>7</xdr:row>
      <xdr:rowOff>1996748</xdr:rowOff>
    </xdr:to>
    <xdr:pic>
      <xdr:nvPicPr>
        <xdr:cNvPr id="26" name="Afbeelding 25" descr="HRe ketel energie besparen duurzaam ondernemen">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44951" y="4331931"/>
          <a:ext cx="1276349" cy="1979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47622</xdr:colOff>
      <xdr:row>7</xdr:row>
      <xdr:rowOff>47626</xdr:rowOff>
    </xdr:from>
    <xdr:to>
      <xdr:col>10</xdr:col>
      <xdr:colOff>2675622</xdr:colOff>
      <xdr:row>7</xdr:row>
      <xdr:rowOff>1799625</xdr:rowOff>
    </xdr:to>
    <xdr:pic>
      <xdr:nvPicPr>
        <xdr:cNvPr id="27" name="Afbeelding 26" descr="biomassaketel verwarming">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3439772" y="4362451"/>
          <a:ext cx="2628000" cy="175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47624</xdr:colOff>
      <xdr:row>7</xdr:row>
      <xdr:rowOff>47624</xdr:rowOff>
    </xdr:from>
    <xdr:to>
      <xdr:col>12</xdr:col>
      <xdr:colOff>2675624</xdr:colOff>
      <xdr:row>7</xdr:row>
      <xdr:rowOff>2028943</xdr:rowOff>
    </xdr:to>
    <xdr:pic>
      <xdr:nvPicPr>
        <xdr:cNvPr id="29" name="Afbeelding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
        <a:stretch>
          <a:fillRect/>
        </a:stretch>
      </xdr:blipFill>
      <xdr:spPr>
        <a:xfrm>
          <a:off x="18869024" y="4362449"/>
          <a:ext cx="2628000" cy="1981319"/>
        </a:xfrm>
        <a:prstGeom prst="rect">
          <a:avLst/>
        </a:prstGeom>
      </xdr:spPr>
    </xdr:pic>
    <xdr:clientData/>
  </xdr:twoCellAnchor>
  <xdr:twoCellAnchor editAs="oneCell">
    <xdr:from>
      <xdr:col>13</xdr:col>
      <xdr:colOff>47625</xdr:colOff>
      <xdr:row>7</xdr:row>
      <xdr:rowOff>38100</xdr:rowOff>
    </xdr:from>
    <xdr:to>
      <xdr:col>13</xdr:col>
      <xdr:colOff>2675625</xdr:colOff>
      <xdr:row>7</xdr:row>
      <xdr:rowOff>1824680</xdr:rowOff>
    </xdr:to>
    <xdr:pic>
      <xdr:nvPicPr>
        <xdr:cNvPr id="30" name="Afbeelding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4"/>
        <a:stretch>
          <a:fillRect/>
        </a:stretch>
      </xdr:blipFill>
      <xdr:spPr>
        <a:xfrm>
          <a:off x="21583650" y="4352925"/>
          <a:ext cx="2628000" cy="1786580"/>
        </a:xfrm>
        <a:prstGeom prst="rect">
          <a:avLst/>
        </a:prstGeom>
      </xdr:spPr>
    </xdr:pic>
    <xdr:clientData/>
  </xdr:twoCellAnchor>
  <xdr:twoCellAnchor editAs="oneCell">
    <xdr:from>
      <xdr:col>14</xdr:col>
      <xdr:colOff>47624</xdr:colOff>
      <xdr:row>7</xdr:row>
      <xdr:rowOff>28575</xdr:rowOff>
    </xdr:from>
    <xdr:to>
      <xdr:col>14</xdr:col>
      <xdr:colOff>2675624</xdr:colOff>
      <xdr:row>7</xdr:row>
      <xdr:rowOff>2041512</xdr:rowOff>
    </xdr:to>
    <xdr:pic>
      <xdr:nvPicPr>
        <xdr:cNvPr id="31" name="Afbeelding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5"/>
        <a:stretch>
          <a:fillRect/>
        </a:stretch>
      </xdr:blipFill>
      <xdr:spPr>
        <a:xfrm>
          <a:off x="24298274" y="4343400"/>
          <a:ext cx="2628000" cy="2012937"/>
        </a:xfrm>
        <a:prstGeom prst="rect">
          <a:avLst/>
        </a:prstGeom>
      </xdr:spPr>
    </xdr:pic>
    <xdr:clientData/>
  </xdr:twoCellAnchor>
  <xdr:twoCellAnchor editAs="oneCell">
    <xdr:from>
      <xdr:col>15</xdr:col>
      <xdr:colOff>47625</xdr:colOff>
      <xdr:row>7</xdr:row>
      <xdr:rowOff>38099</xdr:rowOff>
    </xdr:from>
    <xdr:to>
      <xdr:col>15</xdr:col>
      <xdr:colOff>2675625</xdr:colOff>
      <xdr:row>7</xdr:row>
      <xdr:rowOff>1778723</xdr:rowOff>
    </xdr:to>
    <xdr:pic>
      <xdr:nvPicPr>
        <xdr:cNvPr id="32" name="Afbeelding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6"/>
        <a:stretch>
          <a:fillRect/>
        </a:stretch>
      </xdr:blipFill>
      <xdr:spPr>
        <a:xfrm>
          <a:off x="27012900" y="4352924"/>
          <a:ext cx="2628000" cy="1740624"/>
        </a:xfrm>
        <a:prstGeom prst="rect">
          <a:avLst/>
        </a:prstGeom>
      </xdr:spPr>
    </xdr:pic>
    <xdr:clientData/>
  </xdr:twoCellAnchor>
  <xdr:twoCellAnchor editAs="oneCell">
    <xdr:from>
      <xdr:col>16</xdr:col>
      <xdr:colOff>47625</xdr:colOff>
      <xdr:row>7</xdr:row>
      <xdr:rowOff>38100</xdr:rowOff>
    </xdr:from>
    <xdr:to>
      <xdr:col>16</xdr:col>
      <xdr:colOff>2675625</xdr:colOff>
      <xdr:row>7</xdr:row>
      <xdr:rowOff>1732470</xdr:rowOff>
    </xdr:to>
    <xdr:pic>
      <xdr:nvPicPr>
        <xdr:cNvPr id="33" name="Afbeelding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7"/>
        <a:stretch>
          <a:fillRect/>
        </a:stretch>
      </xdr:blipFill>
      <xdr:spPr>
        <a:xfrm>
          <a:off x="29727525" y="4352925"/>
          <a:ext cx="2628000" cy="1694370"/>
        </a:xfrm>
        <a:prstGeom prst="rect">
          <a:avLst/>
        </a:prstGeom>
      </xdr:spPr>
    </xdr:pic>
    <xdr:clientData/>
  </xdr:twoCellAnchor>
  <xdr:twoCellAnchor editAs="oneCell">
    <xdr:from>
      <xdr:col>17</xdr:col>
      <xdr:colOff>57149</xdr:colOff>
      <xdr:row>7</xdr:row>
      <xdr:rowOff>38099</xdr:rowOff>
    </xdr:from>
    <xdr:to>
      <xdr:col>17</xdr:col>
      <xdr:colOff>2685149</xdr:colOff>
      <xdr:row>7</xdr:row>
      <xdr:rowOff>2015735</xdr:rowOff>
    </xdr:to>
    <xdr:pic>
      <xdr:nvPicPr>
        <xdr:cNvPr id="34" name="Afbeelding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8"/>
        <a:stretch>
          <a:fillRect/>
        </a:stretch>
      </xdr:blipFill>
      <xdr:spPr>
        <a:xfrm>
          <a:off x="32451674" y="4352924"/>
          <a:ext cx="2628000" cy="1977636"/>
        </a:xfrm>
        <a:prstGeom prst="rect">
          <a:avLst/>
        </a:prstGeom>
      </xdr:spPr>
    </xdr:pic>
    <xdr:clientData/>
  </xdr:twoCellAnchor>
  <xdr:twoCellAnchor editAs="oneCell">
    <xdr:from>
      <xdr:col>18</xdr:col>
      <xdr:colOff>571500</xdr:colOff>
      <xdr:row>7</xdr:row>
      <xdr:rowOff>38100</xdr:rowOff>
    </xdr:from>
    <xdr:to>
      <xdr:col>18</xdr:col>
      <xdr:colOff>2053132</xdr:colOff>
      <xdr:row>7</xdr:row>
      <xdr:rowOff>2018100</xdr:rowOff>
    </xdr:to>
    <xdr:pic>
      <xdr:nvPicPr>
        <xdr:cNvPr id="35" name="Afbeelding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9"/>
        <a:stretch>
          <a:fillRect/>
        </a:stretch>
      </xdr:blipFill>
      <xdr:spPr>
        <a:xfrm>
          <a:off x="35680650" y="4352925"/>
          <a:ext cx="1481632" cy="1980000"/>
        </a:xfrm>
        <a:prstGeom prst="rect">
          <a:avLst/>
        </a:prstGeom>
      </xdr:spPr>
    </xdr:pic>
    <xdr:clientData/>
  </xdr:twoCellAnchor>
  <xdr:twoCellAnchor editAs="oneCell">
    <xdr:from>
      <xdr:col>19</xdr:col>
      <xdr:colOff>47625</xdr:colOff>
      <xdr:row>7</xdr:row>
      <xdr:rowOff>47625</xdr:rowOff>
    </xdr:from>
    <xdr:to>
      <xdr:col>19</xdr:col>
      <xdr:colOff>2675625</xdr:colOff>
      <xdr:row>7</xdr:row>
      <xdr:rowOff>1795766</xdr:rowOff>
    </xdr:to>
    <xdr:pic>
      <xdr:nvPicPr>
        <xdr:cNvPr id="36" name="Afbeelding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0"/>
        <a:stretch>
          <a:fillRect/>
        </a:stretch>
      </xdr:blipFill>
      <xdr:spPr>
        <a:xfrm>
          <a:off x="37871400" y="4362450"/>
          <a:ext cx="2628000" cy="1748141"/>
        </a:xfrm>
        <a:prstGeom prst="rect">
          <a:avLst/>
        </a:prstGeom>
      </xdr:spPr>
    </xdr:pic>
    <xdr:clientData/>
  </xdr:twoCellAnchor>
  <xdr:twoCellAnchor editAs="oneCell">
    <xdr:from>
      <xdr:col>20</xdr:col>
      <xdr:colOff>485775</xdr:colOff>
      <xdr:row>7</xdr:row>
      <xdr:rowOff>38099</xdr:rowOff>
    </xdr:from>
    <xdr:to>
      <xdr:col>20</xdr:col>
      <xdr:colOff>2309086</xdr:colOff>
      <xdr:row>7</xdr:row>
      <xdr:rowOff>2018099</xdr:rowOff>
    </xdr:to>
    <xdr:pic>
      <xdr:nvPicPr>
        <xdr:cNvPr id="37" name="Afbeelding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11"/>
        <a:stretch>
          <a:fillRect/>
        </a:stretch>
      </xdr:blipFill>
      <xdr:spPr>
        <a:xfrm>
          <a:off x="41024175" y="4352924"/>
          <a:ext cx="1823311" cy="1980000"/>
        </a:xfrm>
        <a:prstGeom prst="rect">
          <a:avLst/>
        </a:prstGeom>
      </xdr:spPr>
    </xdr:pic>
    <xdr:clientData/>
  </xdr:twoCellAnchor>
  <xdr:twoCellAnchor editAs="oneCell">
    <xdr:from>
      <xdr:col>21</xdr:col>
      <xdr:colOff>47625</xdr:colOff>
      <xdr:row>7</xdr:row>
      <xdr:rowOff>47625</xdr:rowOff>
    </xdr:from>
    <xdr:to>
      <xdr:col>21</xdr:col>
      <xdr:colOff>2675625</xdr:colOff>
      <xdr:row>7</xdr:row>
      <xdr:rowOff>1691524</xdr:rowOff>
    </xdr:to>
    <xdr:pic>
      <xdr:nvPicPr>
        <xdr:cNvPr id="38" name="Afbeelding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2"/>
        <a:stretch>
          <a:fillRect/>
        </a:stretch>
      </xdr:blipFill>
      <xdr:spPr>
        <a:xfrm>
          <a:off x="43300650" y="4362450"/>
          <a:ext cx="2628000" cy="1643899"/>
        </a:xfrm>
        <a:prstGeom prst="rect">
          <a:avLst/>
        </a:prstGeom>
      </xdr:spPr>
    </xdr:pic>
    <xdr:clientData/>
  </xdr:twoCellAnchor>
  <xdr:twoCellAnchor editAs="oneCell">
    <xdr:from>
      <xdr:col>22</xdr:col>
      <xdr:colOff>47624</xdr:colOff>
      <xdr:row>7</xdr:row>
      <xdr:rowOff>38100</xdr:rowOff>
    </xdr:from>
    <xdr:to>
      <xdr:col>22</xdr:col>
      <xdr:colOff>2675624</xdr:colOff>
      <xdr:row>7</xdr:row>
      <xdr:rowOff>2002463</xdr:rowOff>
    </xdr:to>
    <xdr:pic>
      <xdr:nvPicPr>
        <xdr:cNvPr id="39" name="Afbeelding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3"/>
        <a:stretch>
          <a:fillRect/>
        </a:stretch>
      </xdr:blipFill>
      <xdr:spPr>
        <a:xfrm>
          <a:off x="46015274" y="4352925"/>
          <a:ext cx="2628000" cy="1964363"/>
        </a:xfrm>
        <a:prstGeom prst="rect">
          <a:avLst/>
        </a:prstGeom>
      </xdr:spPr>
    </xdr:pic>
    <xdr:clientData/>
  </xdr:twoCellAnchor>
  <xdr:twoCellAnchor editAs="oneCell">
    <xdr:from>
      <xdr:col>23</xdr:col>
      <xdr:colOff>47625</xdr:colOff>
      <xdr:row>7</xdr:row>
      <xdr:rowOff>47625</xdr:rowOff>
    </xdr:from>
    <xdr:to>
      <xdr:col>23</xdr:col>
      <xdr:colOff>2675625</xdr:colOff>
      <xdr:row>7</xdr:row>
      <xdr:rowOff>1795766</xdr:rowOff>
    </xdr:to>
    <xdr:pic>
      <xdr:nvPicPr>
        <xdr:cNvPr id="40" name="Afbeelding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10"/>
        <a:stretch>
          <a:fillRect/>
        </a:stretch>
      </xdr:blipFill>
      <xdr:spPr>
        <a:xfrm>
          <a:off x="48729900" y="4362450"/>
          <a:ext cx="2628000" cy="1748141"/>
        </a:xfrm>
        <a:prstGeom prst="rect">
          <a:avLst/>
        </a:prstGeom>
      </xdr:spPr>
    </xdr:pic>
    <xdr:clientData/>
  </xdr:twoCellAnchor>
  <xdr:twoCellAnchor editAs="oneCell">
    <xdr:from>
      <xdr:col>24</xdr:col>
      <xdr:colOff>47625</xdr:colOff>
      <xdr:row>7</xdr:row>
      <xdr:rowOff>47624</xdr:rowOff>
    </xdr:from>
    <xdr:to>
      <xdr:col>24</xdr:col>
      <xdr:colOff>2675625</xdr:colOff>
      <xdr:row>7</xdr:row>
      <xdr:rowOff>1642018</xdr:rowOff>
    </xdr:to>
    <xdr:pic>
      <xdr:nvPicPr>
        <xdr:cNvPr id="41" name="Afbeelding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14"/>
        <a:stretch>
          <a:fillRect/>
        </a:stretch>
      </xdr:blipFill>
      <xdr:spPr>
        <a:xfrm>
          <a:off x="51444525" y="4362449"/>
          <a:ext cx="2628000" cy="1594394"/>
        </a:xfrm>
        <a:prstGeom prst="rect">
          <a:avLst/>
        </a:prstGeom>
      </xdr:spPr>
    </xdr:pic>
    <xdr:clientData/>
  </xdr:twoCellAnchor>
  <xdr:twoCellAnchor editAs="oneCell">
    <xdr:from>
      <xdr:col>25</xdr:col>
      <xdr:colOff>47624</xdr:colOff>
      <xdr:row>7</xdr:row>
      <xdr:rowOff>38100</xdr:rowOff>
    </xdr:from>
    <xdr:to>
      <xdr:col>25</xdr:col>
      <xdr:colOff>2675624</xdr:colOff>
      <xdr:row>7</xdr:row>
      <xdr:rowOff>1798137</xdr:rowOff>
    </xdr:to>
    <xdr:pic>
      <xdr:nvPicPr>
        <xdr:cNvPr id="42" name="Afbeelding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5"/>
        <a:stretch>
          <a:fillRect/>
        </a:stretch>
      </xdr:blipFill>
      <xdr:spPr>
        <a:xfrm>
          <a:off x="54159149" y="4352925"/>
          <a:ext cx="2628000" cy="1760037"/>
        </a:xfrm>
        <a:prstGeom prst="rect">
          <a:avLst/>
        </a:prstGeom>
      </xdr:spPr>
    </xdr:pic>
    <xdr:clientData/>
  </xdr:twoCellAnchor>
  <xdr:twoCellAnchor editAs="oneCell">
    <xdr:from>
      <xdr:col>26</xdr:col>
      <xdr:colOff>771525</xdr:colOff>
      <xdr:row>7</xdr:row>
      <xdr:rowOff>19049</xdr:rowOff>
    </xdr:from>
    <xdr:to>
      <xdr:col>26</xdr:col>
      <xdr:colOff>1928669</xdr:colOff>
      <xdr:row>7</xdr:row>
      <xdr:rowOff>1999049</xdr:rowOff>
    </xdr:to>
    <xdr:pic>
      <xdr:nvPicPr>
        <xdr:cNvPr id="43" name="Afbeelding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16"/>
        <a:stretch>
          <a:fillRect/>
        </a:stretch>
      </xdr:blipFill>
      <xdr:spPr>
        <a:xfrm>
          <a:off x="57597675" y="4333874"/>
          <a:ext cx="1157144" cy="1980000"/>
        </a:xfrm>
        <a:prstGeom prst="rect">
          <a:avLst/>
        </a:prstGeom>
      </xdr:spPr>
    </xdr:pic>
    <xdr:clientData/>
  </xdr:twoCellAnchor>
  <xdr:twoCellAnchor editAs="oneCell">
    <xdr:from>
      <xdr:col>27</xdr:col>
      <xdr:colOff>819150</xdr:colOff>
      <xdr:row>7</xdr:row>
      <xdr:rowOff>9525</xdr:rowOff>
    </xdr:from>
    <xdr:to>
      <xdr:col>27</xdr:col>
      <xdr:colOff>1907494</xdr:colOff>
      <xdr:row>7</xdr:row>
      <xdr:rowOff>1989525</xdr:rowOff>
    </xdr:to>
    <xdr:pic>
      <xdr:nvPicPr>
        <xdr:cNvPr id="44" name="Afbeelding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17"/>
        <a:stretch>
          <a:fillRect/>
        </a:stretch>
      </xdr:blipFill>
      <xdr:spPr>
        <a:xfrm>
          <a:off x="60359925" y="4324350"/>
          <a:ext cx="1088344" cy="1980000"/>
        </a:xfrm>
        <a:prstGeom prst="rect">
          <a:avLst/>
        </a:prstGeom>
      </xdr:spPr>
    </xdr:pic>
    <xdr:clientData/>
  </xdr:twoCellAnchor>
  <xdr:twoCellAnchor editAs="oneCell">
    <xdr:from>
      <xdr:col>28</xdr:col>
      <xdr:colOff>771525</xdr:colOff>
      <xdr:row>7</xdr:row>
      <xdr:rowOff>38100</xdr:rowOff>
    </xdr:from>
    <xdr:to>
      <xdr:col>28</xdr:col>
      <xdr:colOff>1902954</xdr:colOff>
      <xdr:row>7</xdr:row>
      <xdr:rowOff>2018100</xdr:rowOff>
    </xdr:to>
    <xdr:pic>
      <xdr:nvPicPr>
        <xdr:cNvPr id="45" name="Afbeelding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18"/>
        <a:stretch>
          <a:fillRect/>
        </a:stretch>
      </xdr:blipFill>
      <xdr:spPr>
        <a:xfrm>
          <a:off x="63026925" y="4352925"/>
          <a:ext cx="1131429" cy="1980000"/>
        </a:xfrm>
        <a:prstGeom prst="rect">
          <a:avLst/>
        </a:prstGeom>
      </xdr:spPr>
    </xdr:pic>
    <xdr:clientData/>
  </xdr:twoCellAnchor>
  <xdr:twoCellAnchor editAs="oneCell">
    <xdr:from>
      <xdr:col>29</xdr:col>
      <xdr:colOff>428625</xdr:colOff>
      <xdr:row>7</xdr:row>
      <xdr:rowOff>38099</xdr:rowOff>
    </xdr:from>
    <xdr:to>
      <xdr:col>29</xdr:col>
      <xdr:colOff>2358202</xdr:colOff>
      <xdr:row>7</xdr:row>
      <xdr:rowOff>2036099</xdr:rowOff>
    </xdr:to>
    <xdr:pic>
      <xdr:nvPicPr>
        <xdr:cNvPr id="46" name="Afbeelding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9"/>
        <a:stretch>
          <a:fillRect/>
        </a:stretch>
      </xdr:blipFill>
      <xdr:spPr>
        <a:xfrm>
          <a:off x="65398650" y="4352924"/>
          <a:ext cx="1929577" cy="1998000"/>
        </a:xfrm>
        <a:prstGeom prst="rect">
          <a:avLst/>
        </a:prstGeom>
      </xdr:spPr>
    </xdr:pic>
    <xdr:clientData/>
  </xdr:twoCellAnchor>
  <xdr:twoCellAnchor editAs="oneCell">
    <xdr:from>
      <xdr:col>30</xdr:col>
      <xdr:colOff>600075</xdr:colOff>
      <xdr:row>7</xdr:row>
      <xdr:rowOff>38100</xdr:rowOff>
    </xdr:from>
    <xdr:to>
      <xdr:col>30</xdr:col>
      <xdr:colOff>2085076</xdr:colOff>
      <xdr:row>7</xdr:row>
      <xdr:rowOff>2018100</xdr:rowOff>
    </xdr:to>
    <xdr:pic>
      <xdr:nvPicPr>
        <xdr:cNvPr id="47" name="Afbeelding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20"/>
        <a:stretch>
          <a:fillRect/>
        </a:stretch>
      </xdr:blipFill>
      <xdr:spPr>
        <a:xfrm>
          <a:off x="68284725" y="4352925"/>
          <a:ext cx="1485001" cy="1980000"/>
        </a:xfrm>
        <a:prstGeom prst="rect">
          <a:avLst/>
        </a:prstGeom>
      </xdr:spPr>
    </xdr:pic>
    <xdr:clientData/>
  </xdr:twoCellAnchor>
  <xdr:twoCellAnchor editAs="oneCell">
    <xdr:from>
      <xdr:col>35</xdr:col>
      <xdr:colOff>186162</xdr:colOff>
      <xdr:row>7</xdr:row>
      <xdr:rowOff>40802</xdr:rowOff>
    </xdr:from>
    <xdr:to>
      <xdr:col>35</xdr:col>
      <xdr:colOff>2516425</xdr:colOff>
      <xdr:row>7</xdr:row>
      <xdr:rowOff>2020802</xdr:rowOff>
    </xdr:to>
    <xdr:pic>
      <xdr:nvPicPr>
        <xdr:cNvPr id="48" name="Afbeelding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81443937" y="4355627"/>
          <a:ext cx="2330263" cy="1980000"/>
        </a:xfrm>
        <a:prstGeom prst="rect">
          <a:avLst/>
        </a:prstGeom>
      </xdr:spPr>
    </xdr:pic>
    <xdr:clientData/>
  </xdr:twoCellAnchor>
  <xdr:twoCellAnchor editAs="oneCell">
    <xdr:from>
      <xdr:col>32</xdr:col>
      <xdr:colOff>230409</xdr:colOff>
      <xdr:row>7</xdr:row>
      <xdr:rowOff>47626</xdr:rowOff>
    </xdr:from>
    <xdr:to>
      <xdr:col>32</xdr:col>
      <xdr:colOff>2499937</xdr:colOff>
      <xdr:row>7</xdr:row>
      <xdr:rowOff>2027626</xdr:rowOff>
    </xdr:to>
    <xdr:pic>
      <xdr:nvPicPr>
        <xdr:cNvPr id="49" name="Afbeelding 48">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bwMode="auto">
        <a:xfrm>
          <a:off x="73344309" y="4362451"/>
          <a:ext cx="2269528"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133350</xdr:colOff>
      <xdr:row>7</xdr:row>
      <xdr:rowOff>47625</xdr:rowOff>
    </xdr:from>
    <xdr:to>
      <xdr:col>33</xdr:col>
      <xdr:colOff>2610888</xdr:colOff>
      <xdr:row>7</xdr:row>
      <xdr:rowOff>2027625</xdr:rowOff>
    </xdr:to>
    <xdr:pic>
      <xdr:nvPicPr>
        <xdr:cNvPr id="50" name="Afbeelding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5961875" y="4362450"/>
          <a:ext cx="2477538" cy="1980000"/>
        </a:xfrm>
        <a:prstGeom prst="rect">
          <a:avLst/>
        </a:prstGeom>
      </xdr:spPr>
    </xdr:pic>
    <xdr:clientData/>
  </xdr:twoCellAnchor>
  <xdr:twoCellAnchor editAs="oneCell">
    <xdr:from>
      <xdr:col>34</xdr:col>
      <xdr:colOff>200025</xdr:colOff>
      <xdr:row>7</xdr:row>
      <xdr:rowOff>38100</xdr:rowOff>
    </xdr:from>
    <xdr:to>
      <xdr:col>34</xdr:col>
      <xdr:colOff>2530288</xdr:colOff>
      <xdr:row>7</xdr:row>
      <xdr:rowOff>2018099</xdr:rowOff>
    </xdr:to>
    <xdr:pic>
      <xdr:nvPicPr>
        <xdr:cNvPr id="51" name="Afbeelding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78743175" y="4352925"/>
          <a:ext cx="2330263" cy="1979999"/>
        </a:xfrm>
        <a:prstGeom prst="rect">
          <a:avLst/>
        </a:prstGeom>
      </xdr:spPr>
    </xdr:pic>
    <xdr:clientData/>
  </xdr:twoCellAnchor>
  <xdr:twoCellAnchor editAs="oneCell">
    <xdr:from>
      <xdr:col>37</xdr:col>
      <xdr:colOff>38100</xdr:colOff>
      <xdr:row>7</xdr:row>
      <xdr:rowOff>38100</xdr:rowOff>
    </xdr:from>
    <xdr:to>
      <xdr:col>37</xdr:col>
      <xdr:colOff>2678100</xdr:colOff>
      <xdr:row>7</xdr:row>
      <xdr:rowOff>2018100</xdr:rowOff>
    </xdr:to>
    <xdr:pic>
      <xdr:nvPicPr>
        <xdr:cNvPr id="52" name="Afbeelding 51" descr="PVT zonnepanelen in utrecht warmte en stroom hybride panelen">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86725125" y="4352925"/>
          <a:ext cx="264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371475</xdr:colOff>
      <xdr:row>7</xdr:row>
      <xdr:rowOff>47625</xdr:rowOff>
    </xdr:from>
    <xdr:to>
      <xdr:col>36</xdr:col>
      <xdr:colOff>2351475</xdr:colOff>
      <xdr:row>7</xdr:row>
      <xdr:rowOff>2027625</xdr:rowOff>
    </xdr:to>
    <xdr:pic>
      <xdr:nvPicPr>
        <xdr:cNvPr id="53" name="Afbeelding 52" descr="Micro omvormers voor zonnepanelen - ☀ Fritts.nl ☀">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84343875" y="4362450"/>
          <a:ext cx="19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47625</xdr:colOff>
      <xdr:row>7</xdr:row>
      <xdr:rowOff>47626</xdr:rowOff>
    </xdr:from>
    <xdr:to>
      <xdr:col>38</xdr:col>
      <xdr:colOff>2675625</xdr:colOff>
      <xdr:row>7</xdr:row>
      <xdr:rowOff>1796823</xdr:rowOff>
    </xdr:to>
    <xdr:pic>
      <xdr:nvPicPr>
        <xdr:cNvPr id="54" name="Afbeelding 53" descr="Hoe werkt een zonneboiler precies?">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9449275" y="4362451"/>
          <a:ext cx="2628000" cy="1749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47625</xdr:colOff>
      <xdr:row>7</xdr:row>
      <xdr:rowOff>38100</xdr:rowOff>
    </xdr:from>
    <xdr:to>
      <xdr:col>39</xdr:col>
      <xdr:colOff>2675625</xdr:colOff>
      <xdr:row>7</xdr:row>
      <xdr:rowOff>1790100</xdr:rowOff>
    </xdr:to>
    <xdr:pic>
      <xdr:nvPicPr>
        <xdr:cNvPr id="55" name="Afbeelding 54" descr="Windmolen voor de particulier: Info, Voordelen &amp; Prijzen">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92163900" y="4352925"/>
          <a:ext cx="2628000" cy="17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44371</xdr:colOff>
      <xdr:row>7</xdr:row>
      <xdr:rowOff>47625</xdr:rowOff>
    </xdr:from>
    <xdr:to>
      <xdr:col>40</xdr:col>
      <xdr:colOff>2672371</xdr:colOff>
      <xdr:row>7</xdr:row>
      <xdr:rowOff>2018625</xdr:rowOff>
    </xdr:to>
    <xdr:pic>
      <xdr:nvPicPr>
        <xdr:cNvPr id="56" name="Afbeelding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94875271" y="4362450"/>
          <a:ext cx="2628000" cy="197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504825</xdr:colOff>
      <xdr:row>10</xdr:row>
      <xdr:rowOff>76200</xdr:rowOff>
    </xdr:from>
    <xdr:to>
      <xdr:col>0</xdr:col>
      <xdr:colOff>866775</xdr:colOff>
      <xdr:row>10</xdr:row>
      <xdr:rowOff>533400</xdr:rowOff>
    </xdr:to>
    <xdr:sp macro="" textlink="">
      <xdr:nvSpPr>
        <xdr:cNvPr id="2" name="Pijl: omlaag 1">
          <a:extLst>
            <a:ext uri="{FF2B5EF4-FFF2-40B4-BE49-F238E27FC236}">
              <a16:creationId xmlns:a16="http://schemas.microsoft.com/office/drawing/2014/main" id="{00000000-0008-0000-0200-000002000000}"/>
            </a:ext>
          </a:extLst>
        </xdr:cNvPr>
        <xdr:cNvSpPr/>
      </xdr:nvSpPr>
      <xdr:spPr>
        <a:xfrm>
          <a:off x="501650" y="2171700"/>
          <a:ext cx="361950" cy="457200"/>
        </a:xfrm>
        <a:prstGeom prst="downArrow">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0</xdr:col>
      <xdr:colOff>523875</xdr:colOff>
      <xdr:row>17</xdr:row>
      <xdr:rowOff>76200</xdr:rowOff>
    </xdr:from>
    <xdr:to>
      <xdr:col>0</xdr:col>
      <xdr:colOff>885825</xdr:colOff>
      <xdr:row>17</xdr:row>
      <xdr:rowOff>533400</xdr:rowOff>
    </xdr:to>
    <xdr:sp macro="" textlink="">
      <xdr:nvSpPr>
        <xdr:cNvPr id="3" name="Pijl: omlaag 2">
          <a:extLst>
            <a:ext uri="{FF2B5EF4-FFF2-40B4-BE49-F238E27FC236}">
              <a16:creationId xmlns:a16="http://schemas.microsoft.com/office/drawing/2014/main" id="{00000000-0008-0000-0200-000003000000}"/>
            </a:ext>
          </a:extLst>
        </xdr:cNvPr>
        <xdr:cNvSpPr/>
      </xdr:nvSpPr>
      <xdr:spPr>
        <a:xfrm>
          <a:off x="520700" y="4876800"/>
          <a:ext cx="361950" cy="457200"/>
        </a:xfrm>
        <a:prstGeom prst="downArrow">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466725</xdr:colOff>
      <xdr:row>9</xdr:row>
      <xdr:rowOff>76200</xdr:rowOff>
    </xdr:from>
    <xdr:to>
      <xdr:col>0</xdr:col>
      <xdr:colOff>828675</xdr:colOff>
      <xdr:row>9</xdr:row>
      <xdr:rowOff>533400</xdr:rowOff>
    </xdr:to>
    <xdr:sp macro="" textlink="">
      <xdr:nvSpPr>
        <xdr:cNvPr id="2" name="Pijl: omlaag 1">
          <a:extLst>
            <a:ext uri="{FF2B5EF4-FFF2-40B4-BE49-F238E27FC236}">
              <a16:creationId xmlns:a16="http://schemas.microsoft.com/office/drawing/2014/main" id="{00000000-0008-0000-0300-000002000000}"/>
            </a:ext>
          </a:extLst>
        </xdr:cNvPr>
        <xdr:cNvSpPr/>
      </xdr:nvSpPr>
      <xdr:spPr>
        <a:xfrm>
          <a:off x="466725" y="1266825"/>
          <a:ext cx="361950" cy="457200"/>
        </a:xfrm>
        <a:prstGeom prst="downArrow">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0</xdr:col>
      <xdr:colOff>523875</xdr:colOff>
      <xdr:row>15</xdr:row>
      <xdr:rowOff>76200</xdr:rowOff>
    </xdr:from>
    <xdr:to>
      <xdr:col>0</xdr:col>
      <xdr:colOff>885825</xdr:colOff>
      <xdr:row>15</xdr:row>
      <xdr:rowOff>533400</xdr:rowOff>
    </xdr:to>
    <xdr:sp macro="" textlink="">
      <xdr:nvSpPr>
        <xdr:cNvPr id="3" name="Pijl: omlaag 2">
          <a:extLst>
            <a:ext uri="{FF2B5EF4-FFF2-40B4-BE49-F238E27FC236}">
              <a16:creationId xmlns:a16="http://schemas.microsoft.com/office/drawing/2014/main" id="{00000000-0008-0000-0300-000003000000}"/>
            </a:ext>
          </a:extLst>
        </xdr:cNvPr>
        <xdr:cNvSpPr/>
      </xdr:nvSpPr>
      <xdr:spPr>
        <a:xfrm>
          <a:off x="520700" y="3000375"/>
          <a:ext cx="361950" cy="457200"/>
        </a:xfrm>
        <a:prstGeom prst="downArrow">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ctrlProp" Target="../ctrlProps/ctrlProp63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C1463"/>
  <sheetViews>
    <sheetView showGridLines="0" showRowColHeaders="0" tabSelected="1" zoomScaleNormal="100" zoomScalePageLayoutView="85" workbookViewId="0">
      <selection activeCell="G8" sqref="G8:N8"/>
    </sheetView>
  </sheetViews>
  <sheetFormatPr baseColWidth="10" defaultColWidth="9.1640625" defaultRowHeight="15" x14ac:dyDescent="0.2"/>
  <cols>
    <col min="1" max="1" width="9.33203125" style="35" customWidth="1"/>
    <col min="2" max="2" width="35.1640625" style="36" customWidth="1"/>
    <col min="3" max="3" width="27.5" style="37" customWidth="1"/>
    <col min="4" max="4" width="2.33203125" customWidth="1"/>
    <col min="5" max="5" width="11.33203125" customWidth="1"/>
    <col min="6" max="6" width="2.33203125" customWidth="1"/>
    <col min="7" max="7" width="2.33203125" style="138" customWidth="1"/>
    <col min="8" max="8" width="15.6640625" style="138" customWidth="1"/>
    <col min="9" max="10" width="2.33203125" style="138" customWidth="1"/>
    <col min="11" max="11" width="15.6640625" style="138" customWidth="1"/>
    <col min="12" max="13" width="2.33203125" style="138" customWidth="1"/>
    <col min="14" max="14" width="15.6640625" style="138" customWidth="1"/>
    <col min="15" max="16" width="2.33203125" style="138" customWidth="1"/>
    <col min="17" max="17" width="15.6640625" style="138" customWidth="1"/>
    <col min="18" max="19" width="2.33203125" style="138" customWidth="1"/>
    <col min="20" max="20" width="15.6640625" style="138" customWidth="1"/>
    <col min="21" max="22" width="2.33203125" style="138" customWidth="1"/>
    <col min="23" max="23" width="15.6640625" style="138" customWidth="1"/>
    <col min="24" max="24" width="9" style="138" customWidth="1"/>
    <col min="25" max="25" width="27.6640625" style="38" customWidth="1"/>
    <col min="26" max="26" width="0.83203125" style="33" hidden="1" customWidth="1"/>
    <col min="27" max="27" width="28.5" style="138" hidden="1" customWidth="1"/>
    <col min="28" max="28" width="0" style="138" hidden="1" customWidth="1"/>
    <col min="29" max="29" width="9.1640625" style="33" customWidth="1"/>
    <col min="30" max="16384" width="9.1640625" style="33"/>
  </cols>
  <sheetData>
    <row r="1" spans="1:28" s="22" customFormat="1" ht="110.25" customHeight="1" x14ac:dyDescent="0.2">
      <c r="A1" s="378" t="s">
        <v>333</v>
      </c>
      <c r="B1" s="379"/>
      <c r="C1" s="379"/>
      <c r="D1" s="379"/>
      <c r="E1" s="379"/>
      <c r="F1" s="379"/>
      <c r="G1" s="379"/>
      <c r="H1" s="379"/>
      <c r="I1" s="379"/>
      <c r="J1" s="379"/>
      <c r="K1" s="379"/>
      <c r="L1" s="379"/>
      <c r="M1" s="379"/>
      <c r="N1" s="379"/>
      <c r="O1" s="380"/>
      <c r="P1" s="379"/>
      <c r="Q1" s="379"/>
      <c r="R1" s="379"/>
      <c r="S1" s="379"/>
      <c r="T1" s="379"/>
      <c r="U1" s="379"/>
      <c r="V1" s="379"/>
      <c r="W1" s="379"/>
      <c r="X1" s="379"/>
      <c r="Y1" s="379"/>
      <c r="AA1" s="175" t="s">
        <v>332</v>
      </c>
      <c r="AB1" s="23"/>
    </row>
    <row r="2" spans="1:28" s="25" customFormat="1" ht="25" customHeight="1" x14ac:dyDescent="0.2">
      <c r="A2" s="101">
        <v>0</v>
      </c>
      <c r="B2" s="72"/>
      <c r="C2" s="73" t="s">
        <v>54</v>
      </c>
      <c r="D2" s="74"/>
      <c r="E2" s="74"/>
      <c r="F2" s="74"/>
      <c r="G2" s="124"/>
      <c r="H2" s="124"/>
      <c r="I2" s="124"/>
      <c r="J2" s="124"/>
      <c r="K2" s="124"/>
      <c r="L2" s="124"/>
      <c r="M2" s="124"/>
      <c r="N2" s="124"/>
      <c r="O2" s="124"/>
      <c r="P2" s="124"/>
      <c r="Q2" s="124"/>
      <c r="R2" s="124"/>
      <c r="S2" s="124"/>
      <c r="T2" s="124"/>
      <c r="U2" s="124"/>
      <c r="V2" s="124"/>
      <c r="W2" s="124"/>
      <c r="X2" s="76"/>
      <c r="Y2" s="102"/>
      <c r="Z2" s="24"/>
      <c r="AA2" s="138"/>
      <c r="AB2" s="30"/>
    </row>
    <row r="3" spans="1:28" s="24" customFormat="1" ht="15" customHeight="1" x14ac:dyDescent="0.2">
      <c r="A3" s="288"/>
      <c r="B3" s="289"/>
      <c r="C3" s="39"/>
      <c r="D3"/>
      <c r="E3"/>
      <c r="F3"/>
      <c r="G3" s="82"/>
      <c r="H3" s="82"/>
      <c r="I3" s="82"/>
      <c r="J3" s="82"/>
      <c r="K3" s="82"/>
      <c r="L3" s="82"/>
      <c r="M3" s="82"/>
      <c r="N3" s="82"/>
      <c r="O3" s="82"/>
      <c r="P3" s="82"/>
      <c r="Q3" s="82"/>
      <c r="R3" s="82"/>
      <c r="S3" s="82"/>
      <c r="T3" s="82"/>
      <c r="U3" s="82"/>
      <c r="V3" s="82"/>
      <c r="W3" s="82"/>
      <c r="X3" s="40"/>
      <c r="Y3" s="104" t="s">
        <v>154</v>
      </c>
      <c r="AA3" s="138"/>
      <c r="AB3" s="138"/>
    </row>
    <row r="4" spans="1:28" s="24" customFormat="1" ht="15" customHeight="1" x14ac:dyDescent="0.2">
      <c r="A4" s="290"/>
      <c r="B4" s="291"/>
      <c r="C4" s="95" t="s">
        <v>82</v>
      </c>
      <c r="D4" s="85"/>
      <c r="E4" s="85"/>
      <c r="F4"/>
      <c r="G4" s="260"/>
      <c r="H4" s="304"/>
      <c r="I4" s="304"/>
      <c r="J4" s="304"/>
      <c r="K4" s="304"/>
      <c r="L4" s="304"/>
      <c r="M4" s="304"/>
      <c r="N4" s="261"/>
      <c r="O4" s="29"/>
      <c r="P4" s="29"/>
      <c r="Q4" s="29"/>
      <c r="R4" s="29"/>
      <c r="S4" s="29"/>
      <c r="T4" s="29"/>
      <c r="U4" s="29"/>
      <c r="V4" s="29"/>
      <c r="W4" s="29"/>
      <c r="X4" s="164"/>
      <c r="Y4" s="388"/>
      <c r="AA4" s="138"/>
      <c r="AB4" s="138"/>
    </row>
    <row r="5" spans="1:28" s="24" customFormat="1" ht="5" customHeight="1" x14ac:dyDescent="0.2">
      <c r="A5" s="290"/>
      <c r="B5" s="291"/>
      <c r="C5" s="42"/>
      <c r="D5"/>
      <c r="E5"/>
      <c r="F5"/>
      <c r="G5" s="137"/>
      <c r="H5" s="137"/>
      <c r="I5" s="137"/>
      <c r="J5" s="137"/>
      <c r="K5" s="137"/>
      <c r="L5" s="137"/>
      <c r="M5" s="137"/>
      <c r="N5" s="137"/>
      <c r="O5" s="29"/>
      <c r="P5" s="29"/>
      <c r="Q5" s="29"/>
      <c r="R5" s="29"/>
      <c r="S5" s="29"/>
      <c r="T5" s="29"/>
      <c r="U5" s="29"/>
      <c r="V5" s="29"/>
      <c r="W5" s="29"/>
      <c r="X5" s="164"/>
      <c r="Y5" s="388"/>
      <c r="AA5" s="138"/>
      <c r="AB5" s="138"/>
    </row>
    <row r="6" spans="1:28" s="24" customFormat="1" ht="15" customHeight="1" x14ac:dyDescent="0.2">
      <c r="A6" s="290"/>
      <c r="B6" s="291"/>
      <c r="C6" s="94" t="s">
        <v>64</v>
      </c>
      <c r="D6" s="88"/>
      <c r="E6" s="88"/>
      <c r="F6"/>
      <c r="G6" s="260"/>
      <c r="H6" s="304"/>
      <c r="I6" s="304"/>
      <c r="J6" s="304"/>
      <c r="K6" s="304"/>
      <c r="L6" s="304"/>
      <c r="M6" s="304"/>
      <c r="N6" s="261"/>
      <c r="O6" s="29"/>
      <c r="P6" s="29"/>
      <c r="Q6" s="29"/>
      <c r="R6" s="29"/>
      <c r="S6" s="29"/>
      <c r="T6" s="29"/>
      <c r="U6" s="29"/>
      <c r="V6" s="29"/>
      <c r="W6" s="29"/>
      <c r="X6" s="164"/>
      <c r="Y6" s="388"/>
      <c r="AA6" s="138"/>
      <c r="AB6" s="138"/>
    </row>
    <row r="7" spans="1:28" s="24" customFormat="1" ht="5" customHeight="1" x14ac:dyDescent="0.2">
      <c r="A7" s="290"/>
      <c r="B7" s="291"/>
      <c r="C7" s="42"/>
      <c r="D7"/>
      <c r="E7"/>
      <c r="F7"/>
      <c r="G7" s="137"/>
      <c r="H7" s="137"/>
      <c r="I7" s="137"/>
      <c r="J7" s="137"/>
      <c r="K7" s="137"/>
      <c r="L7" s="137"/>
      <c r="M7" s="137"/>
      <c r="N7" s="137"/>
      <c r="O7" s="29"/>
      <c r="P7" s="29"/>
      <c r="Q7" s="29"/>
      <c r="R7" s="29"/>
      <c r="S7" s="29"/>
      <c r="T7" s="29"/>
      <c r="U7" s="29"/>
      <c r="V7" s="29"/>
      <c r="W7" s="29"/>
      <c r="X7" s="164"/>
      <c r="Y7" s="388"/>
      <c r="AA7" s="138"/>
      <c r="AB7" s="138"/>
    </row>
    <row r="8" spans="1:28" s="24" customFormat="1" ht="15" customHeight="1" x14ac:dyDescent="0.2">
      <c r="A8" s="290"/>
      <c r="B8" s="291"/>
      <c r="C8" s="95" t="s">
        <v>65</v>
      </c>
      <c r="D8" s="85"/>
      <c r="E8" s="85"/>
      <c r="F8"/>
      <c r="G8" s="260"/>
      <c r="H8" s="304"/>
      <c r="I8" s="304"/>
      <c r="J8" s="304"/>
      <c r="K8" s="304"/>
      <c r="L8" s="304"/>
      <c r="M8" s="304"/>
      <c r="N8" s="261"/>
      <c r="O8" s="29"/>
      <c r="P8" s="29"/>
      <c r="Q8" s="29"/>
      <c r="R8" s="29"/>
      <c r="S8" s="29"/>
      <c r="T8" s="29"/>
      <c r="U8" s="29"/>
      <c r="V8" s="29"/>
      <c r="W8" s="29"/>
      <c r="X8" s="164"/>
      <c r="Y8" s="388"/>
      <c r="AA8" s="138"/>
      <c r="AB8" s="138"/>
    </row>
    <row r="9" spans="1:28" s="24" customFormat="1" ht="5" customHeight="1" x14ac:dyDescent="0.2">
      <c r="A9" s="290"/>
      <c r="B9" s="291"/>
      <c r="C9" s="42"/>
      <c r="D9"/>
      <c r="E9"/>
      <c r="F9"/>
      <c r="G9" s="137"/>
      <c r="H9" s="137"/>
      <c r="I9" s="137"/>
      <c r="J9" s="137"/>
      <c r="K9" s="137"/>
      <c r="L9" s="137"/>
      <c r="M9" s="137"/>
      <c r="N9" s="137"/>
      <c r="O9" s="29"/>
      <c r="P9" s="29"/>
      <c r="Q9" s="29"/>
      <c r="R9" s="29"/>
      <c r="S9" s="29"/>
      <c r="T9" s="29"/>
      <c r="U9" s="29"/>
      <c r="V9" s="29"/>
      <c r="W9" s="29"/>
      <c r="X9" s="164"/>
      <c r="Y9" s="388"/>
      <c r="AA9" s="138"/>
      <c r="AB9" s="138"/>
    </row>
    <row r="10" spans="1:28" s="24" customFormat="1" ht="15" customHeight="1" x14ac:dyDescent="0.2">
      <c r="A10" s="290"/>
      <c r="B10" s="291"/>
      <c r="C10" s="94" t="s">
        <v>70</v>
      </c>
      <c r="D10" s="88"/>
      <c r="E10" s="88"/>
      <c r="F10"/>
      <c r="G10" s="305"/>
      <c r="H10" s="306"/>
      <c r="I10" s="306"/>
      <c r="J10" s="306"/>
      <c r="K10" s="306"/>
      <c r="L10" s="306"/>
      <c r="M10" s="306"/>
      <c r="N10" s="307"/>
      <c r="O10" s="29"/>
      <c r="P10" s="29"/>
      <c r="Q10" s="165"/>
      <c r="R10" s="29"/>
      <c r="S10" s="29"/>
      <c r="T10" s="166"/>
      <c r="U10" s="29"/>
      <c r="V10" s="29"/>
      <c r="W10" s="29"/>
      <c r="X10" s="164"/>
      <c r="Y10" s="388"/>
      <c r="Z10" s="26"/>
      <c r="AA10" s="154"/>
      <c r="AB10" s="138"/>
    </row>
    <row r="11" spans="1:28" s="26" customFormat="1" ht="5" customHeight="1" x14ac:dyDescent="0.2">
      <c r="A11" s="290"/>
      <c r="B11" s="291"/>
      <c r="C11" s="44"/>
      <c r="D11"/>
      <c r="E11"/>
      <c r="F11"/>
      <c r="G11" s="45"/>
      <c r="H11" s="45"/>
      <c r="I11" s="45"/>
      <c r="J11" s="45"/>
      <c r="K11" s="45"/>
      <c r="L11" s="45"/>
      <c r="M11" s="45"/>
      <c r="N11" s="45"/>
      <c r="O11" s="29"/>
      <c r="P11" s="29"/>
      <c r="Q11" s="29"/>
      <c r="R11" s="29"/>
      <c r="S11" s="29"/>
      <c r="T11" s="29"/>
      <c r="U11" s="29"/>
      <c r="V11" s="29"/>
      <c r="W11" s="29"/>
      <c r="X11" s="164"/>
      <c r="Y11" s="388"/>
      <c r="Z11" s="24"/>
      <c r="AA11" s="138"/>
      <c r="AB11" s="134"/>
    </row>
    <row r="12" spans="1:28" s="24" customFormat="1" ht="15" customHeight="1" x14ac:dyDescent="0.2">
      <c r="A12" s="290"/>
      <c r="B12" s="291"/>
      <c r="C12" s="95" t="s">
        <v>66</v>
      </c>
      <c r="D12" s="85"/>
      <c r="E12" s="85"/>
      <c r="F12"/>
      <c r="G12" s="174" t="b">
        <v>0</v>
      </c>
      <c r="H12" s="147"/>
      <c r="I12" s="147"/>
      <c r="J12" s="130" t="b">
        <v>0</v>
      </c>
      <c r="K12" s="127"/>
      <c r="L12" s="147"/>
      <c r="M12" s="147"/>
      <c r="N12" s="147"/>
      <c r="O12" s="29"/>
      <c r="P12" s="29"/>
      <c r="Q12" s="29"/>
      <c r="R12" s="29"/>
      <c r="S12" s="29"/>
      <c r="T12" s="29"/>
      <c r="U12" s="29"/>
      <c r="V12" s="29"/>
      <c r="W12" s="29"/>
      <c r="X12" s="164"/>
      <c r="Y12" s="388"/>
      <c r="AA12" s="138"/>
      <c r="AB12" s="138"/>
    </row>
    <row r="13" spans="1:28" s="24" customFormat="1" ht="5" customHeight="1" x14ac:dyDescent="0.2">
      <c r="A13" s="290"/>
      <c r="B13" s="291"/>
      <c r="C13" s="41"/>
      <c r="D13"/>
      <c r="E13"/>
      <c r="F13"/>
      <c r="G13" s="84"/>
      <c r="H13" s="84"/>
      <c r="I13" s="84"/>
      <c r="J13" s="84"/>
      <c r="K13" s="84"/>
      <c r="L13" s="84"/>
      <c r="M13" s="84"/>
      <c r="N13" s="84"/>
      <c r="O13" s="29"/>
      <c r="P13" s="29"/>
      <c r="Q13" s="29"/>
      <c r="R13" s="29"/>
      <c r="S13" s="29"/>
      <c r="T13" s="29"/>
      <c r="U13" s="29"/>
      <c r="V13" s="29"/>
      <c r="W13" s="29"/>
      <c r="X13" s="164"/>
      <c r="Y13" s="388"/>
      <c r="AA13" s="138"/>
      <c r="AB13" s="138"/>
    </row>
    <row r="14" spans="1:28" s="24" customFormat="1" ht="15" customHeight="1" x14ac:dyDescent="0.2">
      <c r="A14" s="290"/>
      <c r="B14" s="291"/>
      <c r="C14" s="94" t="s">
        <v>67</v>
      </c>
      <c r="D14" s="88"/>
      <c r="E14" s="88"/>
      <c r="F14"/>
      <c r="G14" s="260"/>
      <c r="H14" s="304"/>
      <c r="I14" s="304"/>
      <c r="J14" s="304"/>
      <c r="K14" s="304"/>
      <c r="L14" s="304"/>
      <c r="M14" s="304"/>
      <c r="N14" s="261"/>
      <c r="O14" s="29"/>
      <c r="P14" s="29"/>
      <c r="Q14" s="166"/>
      <c r="R14" s="29"/>
      <c r="S14" s="29"/>
      <c r="T14" s="29"/>
      <c r="U14" s="29"/>
      <c r="V14" s="29"/>
      <c r="W14" s="29"/>
      <c r="X14" s="164"/>
      <c r="Y14" s="388"/>
      <c r="AA14" s="138"/>
      <c r="AB14" s="138"/>
    </row>
    <row r="15" spans="1:28" s="24" customFormat="1" ht="5" customHeight="1" x14ac:dyDescent="0.2">
      <c r="A15" s="290"/>
      <c r="B15" s="291"/>
      <c r="C15" s="42"/>
      <c r="D15"/>
      <c r="E15"/>
      <c r="F15"/>
      <c r="G15" s="137"/>
      <c r="H15" s="137"/>
      <c r="I15" s="137"/>
      <c r="J15" s="137"/>
      <c r="K15" s="137"/>
      <c r="L15" s="137"/>
      <c r="M15" s="137"/>
      <c r="N15" s="137"/>
      <c r="O15" s="29"/>
      <c r="P15" s="29"/>
      <c r="Q15" s="29"/>
      <c r="R15" s="29"/>
      <c r="S15" s="29"/>
      <c r="T15" s="29"/>
      <c r="U15" s="29"/>
      <c r="V15" s="29"/>
      <c r="W15" s="29"/>
      <c r="X15" s="164"/>
      <c r="Y15" s="388"/>
      <c r="AA15" s="138"/>
      <c r="AB15" s="138"/>
    </row>
    <row r="16" spans="1:28" s="24" customFormat="1" ht="15" customHeight="1" x14ac:dyDescent="0.2">
      <c r="A16" s="290"/>
      <c r="B16" s="291"/>
      <c r="C16" s="95" t="s">
        <v>68</v>
      </c>
      <c r="D16" s="85"/>
      <c r="E16" s="85"/>
      <c r="F16"/>
      <c r="G16" s="174" t="b">
        <v>0</v>
      </c>
      <c r="H16" s="127"/>
      <c r="I16" s="127"/>
      <c r="J16" s="130" t="b">
        <v>0</v>
      </c>
      <c r="K16" s="127"/>
      <c r="L16" s="127"/>
      <c r="M16" s="148"/>
      <c r="N16" s="127"/>
      <c r="O16" s="29"/>
      <c r="P16" s="29"/>
      <c r="Q16" s="29"/>
      <c r="R16" s="29"/>
      <c r="S16" s="29"/>
      <c r="T16" s="29"/>
      <c r="U16" s="29"/>
      <c r="V16" s="29"/>
      <c r="W16" s="29"/>
      <c r="X16" s="164"/>
      <c r="Y16" s="388"/>
      <c r="AA16" s="138"/>
      <c r="AB16" s="138"/>
    </row>
    <row r="17" spans="1:28" s="24" customFormat="1" ht="15" customHeight="1" x14ac:dyDescent="0.2">
      <c r="A17" s="290"/>
      <c r="B17" s="291"/>
      <c r="C17" s="95"/>
      <c r="D17" s="85"/>
      <c r="E17" s="85"/>
      <c r="F17"/>
      <c r="G17" s="174" t="b">
        <v>0</v>
      </c>
      <c r="H17" s="127"/>
      <c r="I17" s="127"/>
      <c r="J17" s="130" t="b">
        <v>0</v>
      </c>
      <c r="K17" s="127"/>
      <c r="L17" s="127"/>
      <c r="M17" s="148"/>
      <c r="N17" s="127"/>
      <c r="O17" s="29"/>
      <c r="P17" s="29"/>
      <c r="Q17" s="29"/>
      <c r="R17" s="29"/>
      <c r="S17" s="29"/>
      <c r="T17" s="29"/>
      <c r="U17" s="29"/>
      <c r="V17" s="29"/>
      <c r="W17" s="29"/>
      <c r="X17" s="164"/>
      <c r="Y17" s="388"/>
      <c r="AA17" s="138"/>
      <c r="AB17" s="138"/>
    </row>
    <row r="18" spans="1:28" s="24" customFormat="1" ht="5" customHeight="1" x14ac:dyDescent="0.2">
      <c r="A18" s="290"/>
      <c r="B18" s="291"/>
      <c r="C18" s="42"/>
      <c r="D18"/>
      <c r="E18"/>
      <c r="F18"/>
      <c r="G18" s="137"/>
      <c r="H18" s="137"/>
      <c r="I18" s="137"/>
      <c r="J18" s="137"/>
      <c r="K18" s="137"/>
      <c r="L18" s="137"/>
      <c r="M18" s="84"/>
      <c r="N18" s="84"/>
      <c r="O18" s="29"/>
      <c r="P18" s="29"/>
      <c r="Q18" s="29"/>
      <c r="R18" s="29"/>
      <c r="S18" s="29"/>
      <c r="T18" s="29"/>
      <c r="U18" s="29"/>
      <c r="V18" s="29"/>
      <c r="W18" s="29"/>
      <c r="X18" s="164"/>
      <c r="Y18" s="388"/>
      <c r="AA18" s="138"/>
      <c r="AB18" s="138"/>
    </row>
    <row r="19" spans="1:28" s="24" customFormat="1" ht="15" customHeight="1" x14ac:dyDescent="0.2">
      <c r="A19" s="290"/>
      <c r="B19" s="291"/>
      <c r="C19" s="94" t="s">
        <v>109</v>
      </c>
      <c r="D19" s="88"/>
      <c r="E19" s="88"/>
      <c r="F19"/>
      <c r="G19" s="260"/>
      <c r="H19" s="304"/>
      <c r="I19" s="304"/>
      <c r="J19" s="304"/>
      <c r="K19" s="304"/>
      <c r="L19" s="304"/>
      <c r="M19" s="304"/>
      <c r="N19" s="261"/>
      <c r="O19" s="29"/>
      <c r="P19" s="29"/>
      <c r="Q19" s="29"/>
      <c r="R19" s="29"/>
      <c r="S19" s="29"/>
      <c r="T19" s="29"/>
      <c r="U19" s="29"/>
      <c r="V19" s="29"/>
      <c r="W19" s="29"/>
      <c r="X19" s="164"/>
      <c r="Y19" s="388"/>
      <c r="AA19" s="138"/>
      <c r="AB19" s="138"/>
    </row>
    <row r="20" spans="1:28" s="24" customFormat="1" ht="5" customHeight="1" x14ac:dyDescent="0.2">
      <c r="A20" s="290"/>
      <c r="B20" s="291"/>
      <c r="C20" s="42"/>
      <c r="D20"/>
      <c r="E20"/>
      <c r="F20"/>
      <c r="G20" s="137"/>
      <c r="H20" s="137"/>
      <c r="I20" s="137"/>
      <c r="J20" s="137"/>
      <c r="K20" s="137"/>
      <c r="L20" s="137"/>
      <c r="M20" s="137"/>
      <c r="N20" s="137"/>
      <c r="O20" s="137"/>
      <c r="P20" s="29"/>
      <c r="Q20" s="29"/>
      <c r="R20" s="137"/>
      <c r="S20" s="29"/>
      <c r="T20" s="29"/>
      <c r="U20" s="137"/>
      <c r="V20" s="29"/>
      <c r="W20" s="29"/>
      <c r="X20" s="164"/>
      <c r="Y20" s="388"/>
      <c r="Z20" s="27"/>
      <c r="AA20" s="138"/>
      <c r="AB20" s="138"/>
    </row>
    <row r="21" spans="1:28" s="24" customFormat="1" ht="15" customHeight="1" x14ac:dyDescent="0.2">
      <c r="A21" s="290"/>
      <c r="B21" s="291"/>
      <c r="C21" s="95" t="s">
        <v>69</v>
      </c>
      <c r="D21" s="85"/>
      <c r="E21" s="85"/>
      <c r="F21"/>
      <c r="G21" s="174" t="b">
        <v>0</v>
      </c>
      <c r="H21" s="127"/>
      <c r="I21" s="127"/>
      <c r="J21" s="130" t="b">
        <v>0</v>
      </c>
      <c r="K21" s="127"/>
      <c r="L21" s="127"/>
      <c r="M21" s="148"/>
      <c r="N21" s="127"/>
      <c r="O21" s="29"/>
      <c r="P21" s="29"/>
      <c r="Q21" s="29"/>
      <c r="R21" s="29"/>
      <c r="S21" s="29"/>
      <c r="T21" s="29"/>
      <c r="U21" s="29"/>
      <c r="V21" s="29"/>
      <c r="W21" s="29"/>
      <c r="X21" s="164"/>
      <c r="Y21" s="388"/>
      <c r="Z21" s="27"/>
      <c r="AA21" s="138"/>
      <c r="AB21" s="138"/>
    </row>
    <row r="22" spans="1:28" s="24" customFormat="1" ht="15" customHeight="1" x14ac:dyDescent="0.2">
      <c r="A22" s="290"/>
      <c r="B22" s="291"/>
      <c r="C22" s="95"/>
      <c r="D22" s="85"/>
      <c r="E22" s="85"/>
      <c r="F22"/>
      <c r="G22" s="174" t="b">
        <v>0</v>
      </c>
      <c r="H22" s="127"/>
      <c r="I22" s="127"/>
      <c r="J22" s="130" t="b">
        <v>0</v>
      </c>
      <c r="K22" s="127"/>
      <c r="L22" s="127"/>
      <c r="M22" s="148"/>
      <c r="N22" s="127"/>
      <c r="O22" s="29"/>
      <c r="P22" s="29"/>
      <c r="Q22" s="29"/>
      <c r="R22" s="29"/>
      <c r="S22" s="29"/>
      <c r="T22" s="29"/>
      <c r="U22" s="29"/>
      <c r="V22" s="29"/>
      <c r="W22" s="29"/>
      <c r="X22" s="164"/>
      <c r="Y22" s="388"/>
      <c r="AA22" s="138"/>
      <c r="AB22" s="138"/>
    </row>
    <row r="23" spans="1:28" s="24" customFormat="1" ht="5" customHeight="1" x14ac:dyDescent="0.2">
      <c r="A23" s="290"/>
      <c r="B23" s="291"/>
      <c r="C23" s="42"/>
      <c r="D23"/>
      <c r="E23"/>
      <c r="F23"/>
      <c r="G23" s="137"/>
      <c r="H23" s="137"/>
      <c r="I23" s="137"/>
      <c r="J23" s="137"/>
      <c r="K23" s="137"/>
      <c r="L23" s="137"/>
      <c r="M23" s="137"/>
      <c r="N23" s="137"/>
      <c r="O23" s="137"/>
      <c r="P23" s="29"/>
      <c r="Q23" s="29"/>
      <c r="R23" s="137"/>
      <c r="S23" s="29"/>
      <c r="T23" s="29"/>
      <c r="U23" s="137"/>
      <c r="V23" s="29"/>
      <c r="W23" s="29"/>
      <c r="X23" s="164"/>
      <c r="Y23" s="388"/>
      <c r="Z23" s="27"/>
      <c r="AA23" s="138"/>
      <c r="AB23" s="138"/>
    </row>
    <row r="24" spans="1:28" s="24" customFormat="1" ht="15" customHeight="1" x14ac:dyDescent="0.2">
      <c r="A24" s="290"/>
      <c r="B24" s="291"/>
      <c r="C24" s="94" t="s">
        <v>110</v>
      </c>
      <c r="D24" s="88"/>
      <c r="E24" s="88"/>
      <c r="F24"/>
      <c r="G24" s="158" t="b">
        <v>0</v>
      </c>
      <c r="H24" s="128"/>
      <c r="I24" s="128"/>
      <c r="J24" s="131" t="b">
        <v>0</v>
      </c>
      <c r="K24" s="128"/>
      <c r="L24" s="128"/>
      <c r="M24" s="123"/>
      <c r="N24" s="87"/>
      <c r="O24" s="29"/>
      <c r="P24" s="29"/>
      <c r="Q24" s="29"/>
      <c r="R24" s="29"/>
      <c r="S24" s="29"/>
      <c r="T24" s="29"/>
      <c r="U24" s="29"/>
      <c r="V24" s="29"/>
      <c r="W24" s="29"/>
      <c r="X24" s="164"/>
      <c r="Y24" s="388"/>
      <c r="AA24" s="138"/>
      <c r="AB24" s="138"/>
    </row>
    <row r="25" spans="1:28" s="24" customFormat="1" ht="5" customHeight="1" x14ac:dyDescent="0.2">
      <c r="A25" s="290"/>
      <c r="B25" s="291"/>
      <c r="C25" s="42"/>
      <c r="D25"/>
      <c r="E25"/>
      <c r="F25"/>
      <c r="G25" s="137"/>
      <c r="H25" s="137"/>
      <c r="I25" s="137"/>
      <c r="J25" s="137"/>
      <c r="K25" s="137"/>
      <c r="L25" s="137"/>
      <c r="M25" s="137"/>
      <c r="N25" s="137"/>
      <c r="O25" s="137"/>
      <c r="P25" s="29"/>
      <c r="Q25" s="29"/>
      <c r="R25" s="137"/>
      <c r="S25" s="29"/>
      <c r="T25" s="29"/>
      <c r="U25" s="137"/>
      <c r="V25" s="29"/>
      <c r="W25" s="29"/>
      <c r="X25" s="164"/>
      <c r="Y25" s="388"/>
      <c r="Z25" s="27"/>
      <c r="AA25" s="138"/>
      <c r="AB25" s="138"/>
    </row>
    <row r="26" spans="1:28" s="24" customFormat="1" ht="15" customHeight="1" x14ac:dyDescent="0.2">
      <c r="A26" s="290"/>
      <c r="B26" s="291"/>
      <c r="C26" s="95" t="s">
        <v>111</v>
      </c>
      <c r="D26" s="85"/>
      <c r="E26" s="85"/>
      <c r="F26"/>
      <c r="G26" s="174" t="b">
        <v>0</v>
      </c>
      <c r="H26" s="127"/>
      <c r="I26" s="127"/>
      <c r="J26" s="130" t="b">
        <v>0</v>
      </c>
      <c r="K26" s="127"/>
      <c r="L26" s="147"/>
      <c r="M26" s="147"/>
      <c r="N26" s="147"/>
      <c r="O26" s="84"/>
      <c r="P26" s="29"/>
      <c r="Q26" s="29"/>
      <c r="R26" s="84"/>
      <c r="S26" s="29"/>
      <c r="T26" s="29"/>
      <c r="U26" s="84"/>
      <c r="V26" s="29"/>
      <c r="W26" s="29"/>
      <c r="X26" s="164"/>
      <c r="Y26" s="388"/>
      <c r="AA26" s="138"/>
      <c r="AB26" s="138"/>
    </row>
    <row r="27" spans="1:28" s="24" customFormat="1" ht="5" customHeight="1" x14ac:dyDescent="0.2">
      <c r="A27" s="290"/>
      <c r="B27" s="291"/>
      <c r="C27" s="42"/>
      <c r="D27"/>
      <c r="E27"/>
      <c r="F27"/>
      <c r="G27" s="137"/>
      <c r="H27" s="137"/>
      <c r="I27" s="137"/>
      <c r="J27" s="137"/>
      <c r="K27" s="137"/>
      <c r="L27" s="137"/>
      <c r="M27" s="137"/>
      <c r="N27" s="137"/>
      <c r="O27" s="137"/>
      <c r="P27" s="29"/>
      <c r="Q27" s="29"/>
      <c r="R27" s="137"/>
      <c r="S27" s="29"/>
      <c r="T27" s="29"/>
      <c r="U27" s="137"/>
      <c r="V27" s="29"/>
      <c r="W27" s="29"/>
      <c r="X27" s="164"/>
      <c r="Y27" s="388"/>
      <c r="Z27" s="27"/>
      <c r="AA27" s="138"/>
      <c r="AB27" s="138"/>
    </row>
    <row r="28" spans="1:28" s="24" customFormat="1" ht="15" customHeight="1" x14ac:dyDescent="0.2">
      <c r="A28" s="290"/>
      <c r="B28" s="291"/>
      <c r="C28" s="94" t="s">
        <v>112</v>
      </c>
      <c r="D28" s="88"/>
      <c r="E28" s="88"/>
      <c r="F28"/>
      <c r="G28" s="158" t="b">
        <v>0</v>
      </c>
      <c r="H28" s="128"/>
      <c r="I28" s="128"/>
      <c r="J28" s="131" t="b">
        <v>0</v>
      </c>
      <c r="K28" s="128"/>
      <c r="L28" s="128"/>
      <c r="M28" s="158" t="b">
        <v>0</v>
      </c>
      <c r="N28" s="128"/>
      <c r="O28" s="29"/>
      <c r="P28" s="29"/>
      <c r="Q28" s="29"/>
      <c r="R28" s="29"/>
      <c r="S28" s="29"/>
      <c r="T28" s="29"/>
      <c r="U28" s="29"/>
      <c r="V28" s="29"/>
      <c r="W28" s="29"/>
      <c r="X28" s="164"/>
      <c r="Y28" s="388"/>
      <c r="AA28" s="138"/>
      <c r="AB28" s="138"/>
    </row>
    <row r="29" spans="1:28" s="24" customFormat="1" ht="5" customHeight="1" x14ac:dyDescent="0.2">
      <c r="A29" s="290"/>
      <c r="B29" s="291"/>
      <c r="C29" s="42"/>
      <c r="D29"/>
      <c r="E29"/>
      <c r="F29"/>
      <c r="G29" s="137"/>
      <c r="H29" s="137"/>
      <c r="I29" s="137"/>
      <c r="J29" s="137"/>
      <c r="K29" s="137"/>
      <c r="L29" s="137"/>
      <c r="M29" s="137"/>
      <c r="N29" s="137"/>
      <c r="O29" s="137"/>
      <c r="P29" s="29"/>
      <c r="Q29" s="29"/>
      <c r="R29" s="137"/>
      <c r="S29" s="29"/>
      <c r="T29" s="29"/>
      <c r="U29" s="137"/>
      <c r="V29" s="29"/>
      <c r="W29" s="29"/>
      <c r="X29" s="164"/>
      <c r="Y29" s="388"/>
      <c r="AA29" s="138"/>
      <c r="AB29" s="138"/>
    </row>
    <row r="30" spans="1:28" s="24" customFormat="1" ht="15" customHeight="1" x14ac:dyDescent="0.2">
      <c r="A30" s="290"/>
      <c r="B30" s="291"/>
      <c r="C30" s="95" t="s">
        <v>113</v>
      </c>
      <c r="D30" s="85"/>
      <c r="E30" s="85"/>
      <c r="F30"/>
      <c r="G30" s="174" t="b">
        <v>0</v>
      </c>
      <c r="H30" s="127"/>
      <c r="I30" s="127"/>
      <c r="J30" s="130" t="b">
        <v>0</v>
      </c>
      <c r="K30" s="127"/>
      <c r="L30" s="127"/>
      <c r="M30" s="174" t="b">
        <v>0</v>
      </c>
      <c r="N30" s="127"/>
      <c r="O30" s="29"/>
      <c r="P30" s="29"/>
      <c r="Q30" s="29"/>
      <c r="R30" s="29"/>
      <c r="S30" s="29"/>
      <c r="T30" s="29"/>
      <c r="U30" s="29"/>
      <c r="V30" s="29"/>
      <c r="W30" s="29"/>
      <c r="X30" s="164"/>
      <c r="Y30" s="388"/>
      <c r="AA30" s="138"/>
      <c r="AB30" s="138"/>
    </row>
    <row r="31" spans="1:28" s="24" customFormat="1" ht="15" customHeight="1" x14ac:dyDescent="0.2">
      <c r="A31" s="290"/>
      <c r="B31" s="291"/>
      <c r="C31" s="95"/>
      <c r="D31" s="85"/>
      <c r="E31" s="85"/>
      <c r="F31"/>
      <c r="G31" s="174" t="b">
        <v>0</v>
      </c>
      <c r="H31" s="127"/>
      <c r="I31" s="127"/>
      <c r="J31" s="130" t="b">
        <v>0</v>
      </c>
      <c r="K31" s="127"/>
      <c r="L31" s="127"/>
      <c r="M31" s="174" t="b">
        <v>0</v>
      </c>
      <c r="N31" s="127"/>
      <c r="O31" s="29"/>
      <c r="P31" s="29"/>
      <c r="Q31" s="29"/>
      <c r="R31" s="29"/>
      <c r="S31" s="29"/>
      <c r="T31" s="29"/>
      <c r="U31" s="29"/>
      <c r="V31" s="29"/>
      <c r="W31" s="29"/>
      <c r="X31" s="164"/>
      <c r="Y31" s="388"/>
      <c r="AA31" s="138"/>
      <c r="AB31" s="138"/>
    </row>
    <row r="32" spans="1:28" s="24" customFormat="1" ht="15" customHeight="1" x14ac:dyDescent="0.2">
      <c r="A32" s="290"/>
      <c r="B32" s="291"/>
      <c r="C32" s="95"/>
      <c r="D32" s="85"/>
      <c r="E32" s="85"/>
      <c r="F32"/>
      <c r="G32" s="174" t="b">
        <v>0</v>
      </c>
      <c r="H32" s="127"/>
      <c r="I32" s="127"/>
      <c r="J32" s="130" t="b">
        <v>0</v>
      </c>
      <c r="K32" s="127"/>
      <c r="L32" s="127"/>
      <c r="M32" s="174" t="b">
        <v>0</v>
      </c>
      <c r="N32" s="127"/>
      <c r="O32" s="29"/>
      <c r="P32" s="29"/>
      <c r="Q32" s="29"/>
      <c r="R32" s="29"/>
      <c r="S32" s="29"/>
      <c r="T32" s="29"/>
      <c r="U32" s="29"/>
      <c r="V32" s="29"/>
      <c r="W32" s="29"/>
      <c r="X32" s="164"/>
      <c r="Y32" s="388"/>
      <c r="AA32" s="138"/>
      <c r="AB32" s="138"/>
    </row>
    <row r="33" spans="1:28" s="24" customFormat="1" ht="5" customHeight="1" x14ac:dyDescent="0.2">
      <c r="A33" s="290"/>
      <c r="B33" s="291"/>
      <c r="C33" s="42"/>
      <c r="D33"/>
      <c r="E33"/>
      <c r="F33"/>
      <c r="G33" s="137"/>
      <c r="H33" s="137"/>
      <c r="I33" s="137"/>
      <c r="J33" s="137"/>
      <c r="K33" s="137"/>
      <c r="L33" s="137"/>
      <c r="M33" s="137"/>
      <c r="N33" s="137"/>
      <c r="O33" s="137"/>
      <c r="P33" s="137"/>
      <c r="Q33" s="137"/>
      <c r="R33" s="137"/>
      <c r="S33" s="137"/>
      <c r="T33" s="137"/>
      <c r="U33" s="137"/>
      <c r="V33" s="137"/>
      <c r="W33" s="137"/>
      <c r="X33" s="164"/>
      <c r="Y33" s="388"/>
      <c r="AA33" s="138"/>
      <c r="AB33" s="138"/>
    </row>
    <row r="34" spans="1:28" s="24" customFormat="1" ht="15" customHeight="1" x14ac:dyDescent="0.2">
      <c r="A34" s="290"/>
      <c r="B34" s="291"/>
      <c r="C34" s="94" t="s">
        <v>172</v>
      </c>
      <c r="D34" s="88"/>
      <c r="E34" s="88"/>
      <c r="F34"/>
      <c r="G34" s="262"/>
      <c r="H34" s="308"/>
      <c r="I34" s="89" t="s">
        <v>158</v>
      </c>
      <c r="J34" s="90"/>
      <c r="K34" s="90"/>
      <c r="L34" s="90"/>
      <c r="M34" s="90"/>
      <c r="N34" s="90"/>
      <c r="O34" s="109"/>
      <c r="P34" s="109"/>
      <c r="Q34" s="109"/>
      <c r="R34" s="109"/>
      <c r="S34" s="109"/>
      <c r="T34" s="109"/>
      <c r="U34" s="109"/>
      <c r="V34" s="109"/>
      <c r="W34" s="109"/>
      <c r="X34" s="164"/>
      <c r="Y34" s="388"/>
      <c r="AA34" s="138"/>
      <c r="AB34" s="138"/>
    </row>
    <row r="35" spans="1:28" s="24" customFormat="1" ht="5" customHeight="1" x14ac:dyDescent="0.2">
      <c r="A35" s="290"/>
      <c r="B35" s="291"/>
      <c r="C35" s="42"/>
      <c r="D35"/>
      <c r="E35"/>
      <c r="F35"/>
      <c r="G35" s="137"/>
      <c r="H35" s="137"/>
      <c r="I35" s="137"/>
      <c r="J35" s="137"/>
      <c r="K35" s="137"/>
      <c r="L35" s="137"/>
      <c r="M35" s="137"/>
      <c r="N35" s="137"/>
      <c r="O35" s="137"/>
      <c r="P35" s="137"/>
      <c r="Q35" s="137"/>
      <c r="R35" s="137"/>
      <c r="S35" s="137"/>
      <c r="T35" s="137"/>
      <c r="U35" s="137"/>
      <c r="V35" s="137"/>
      <c r="W35" s="137"/>
      <c r="X35" s="164"/>
      <c r="Y35" s="388"/>
      <c r="AA35" s="138"/>
      <c r="AB35" s="138"/>
    </row>
    <row r="36" spans="1:28" s="24" customFormat="1" ht="15" customHeight="1" x14ac:dyDescent="0.2">
      <c r="A36" s="290"/>
      <c r="B36" s="291"/>
      <c r="C36" s="95" t="s">
        <v>173</v>
      </c>
      <c r="D36" s="85"/>
      <c r="E36" s="85"/>
      <c r="F36"/>
      <c r="G36" s="262"/>
      <c r="H36" s="308"/>
      <c r="I36" s="91" t="s">
        <v>159</v>
      </c>
      <c r="J36" s="86"/>
      <c r="K36" s="86"/>
      <c r="L36" s="86"/>
      <c r="M36" s="86"/>
      <c r="N36" s="86"/>
      <c r="O36" s="109"/>
      <c r="P36" s="109"/>
      <c r="Q36" s="109"/>
      <c r="R36" s="109"/>
      <c r="S36" s="109"/>
      <c r="T36" s="109"/>
      <c r="U36" s="109"/>
      <c r="V36" s="109"/>
      <c r="W36" s="109"/>
      <c r="X36" s="164"/>
      <c r="Y36" s="388"/>
      <c r="AA36" s="138"/>
      <c r="AB36" s="138"/>
    </row>
    <row r="37" spans="1:28" s="24" customFormat="1" ht="5" customHeight="1" x14ac:dyDescent="0.2">
      <c r="A37" s="292"/>
      <c r="B37" s="293"/>
      <c r="C37" s="47"/>
      <c r="D37" s="57"/>
      <c r="E37" s="57"/>
      <c r="F37" s="57"/>
      <c r="G37" s="48"/>
      <c r="H37" s="48"/>
      <c r="I37" s="48"/>
      <c r="J37" s="48"/>
      <c r="K37" s="48"/>
      <c r="L37" s="48"/>
      <c r="M37" s="48"/>
      <c r="N37" s="48"/>
      <c r="O37" s="48"/>
      <c r="P37" s="48"/>
      <c r="Q37" s="48"/>
      <c r="R37" s="48"/>
      <c r="S37" s="48"/>
      <c r="T37" s="48"/>
      <c r="U37" s="48"/>
      <c r="V37" s="48"/>
      <c r="W37" s="100"/>
      <c r="X37" s="167"/>
      <c r="Y37" s="389"/>
      <c r="Z37" s="28"/>
      <c r="AA37" s="138"/>
      <c r="AB37" s="138"/>
    </row>
    <row r="38" spans="1:28" s="25" customFormat="1" ht="25" customHeight="1" x14ac:dyDescent="0.2">
      <c r="A38" s="101">
        <v>1</v>
      </c>
      <c r="B38" s="72"/>
      <c r="C38" s="73" t="s">
        <v>0</v>
      </c>
      <c r="D38" s="74"/>
      <c r="E38" s="74"/>
      <c r="F38" s="74"/>
      <c r="G38" s="124"/>
      <c r="H38" s="124"/>
      <c r="I38" s="124"/>
      <c r="J38" s="124"/>
      <c r="K38" s="124"/>
      <c r="L38" s="124"/>
      <c r="M38" s="124"/>
      <c r="N38" s="124"/>
      <c r="O38" s="124"/>
      <c r="P38" s="124"/>
      <c r="Q38" s="124"/>
      <c r="R38" s="124"/>
      <c r="S38" s="124"/>
      <c r="T38" s="124"/>
      <c r="U38" s="124"/>
      <c r="V38" s="124"/>
      <c r="W38" s="124"/>
      <c r="X38" s="75"/>
      <c r="Y38" s="102"/>
      <c r="Z38" s="24"/>
      <c r="AA38" s="138"/>
      <c r="AB38" s="30"/>
    </row>
    <row r="39" spans="1:28" s="24" customFormat="1" ht="13" x14ac:dyDescent="0.2">
      <c r="A39" s="103" t="s">
        <v>204</v>
      </c>
      <c r="B39" s="49"/>
      <c r="C39" s="50"/>
      <c r="D39" s="50"/>
      <c r="E39" s="50"/>
      <c r="F39" s="50"/>
      <c r="G39" s="51"/>
      <c r="H39" s="51"/>
      <c r="I39" s="51"/>
      <c r="J39" s="51"/>
      <c r="K39" s="51"/>
      <c r="L39" s="51"/>
      <c r="M39" s="51"/>
      <c r="N39" s="51"/>
      <c r="O39" s="51"/>
      <c r="P39" s="51"/>
      <c r="Q39" s="51"/>
      <c r="R39" s="51"/>
      <c r="S39" s="51"/>
      <c r="T39" s="51"/>
      <c r="U39" s="51"/>
      <c r="V39" s="51"/>
      <c r="W39" s="51"/>
      <c r="X39" s="51"/>
      <c r="Y39" s="104" t="s">
        <v>154</v>
      </c>
      <c r="AA39" s="138"/>
      <c r="AB39" s="138"/>
    </row>
    <row r="40" spans="1:28" s="24" customFormat="1" ht="15" customHeight="1" x14ac:dyDescent="0.2">
      <c r="A40" s="323" t="s">
        <v>72</v>
      </c>
      <c r="B40" s="370" t="s">
        <v>156</v>
      </c>
      <c r="C40" s="252" t="s">
        <v>85</v>
      </c>
      <c r="D40" s="264"/>
      <c r="E40" s="264"/>
      <c r="F40" s="264"/>
      <c r="G40" s="264"/>
      <c r="H40" s="264"/>
      <c r="I40" s="264"/>
      <c r="J40" s="264"/>
      <c r="K40" s="264"/>
      <c r="L40" s="264"/>
      <c r="M40" s="264"/>
      <c r="N40" s="264"/>
      <c r="O40" s="264"/>
      <c r="P40" s="264"/>
      <c r="Q40" s="264"/>
      <c r="R40" s="264"/>
      <c r="S40" s="264"/>
      <c r="T40" s="264"/>
      <c r="U40" s="264"/>
      <c r="V40" s="264"/>
      <c r="W40" s="264"/>
      <c r="X40" s="265"/>
      <c r="Y40" s="342"/>
      <c r="AA40" s="138"/>
      <c r="AB40" s="138"/>
    </row>
    <row r="41" spans="1:28" s="24" customFormat="1" ht="5" customHeight="1" x14ac:dyDescent="0.2">
      <c r="A41" s="324"/>
      <c r="B41" s="371"/>
      <c r="C41" s="266"/>
      <c r="D41" s="267"/>
      <c r="E41" s="267"/>
      <c r="F41" s="267"/>
      <c r="G41" s="267"/>
      <c r="H41" s="267"/>
      <c r="I41" s="267"/>
      <c r="J41" s="267"/>
      <c r="K41" s="267"/>
      <c r="L41" s="267"/>
      <c r="M41" s="267"/>
      <c r="N41" s="267"/>
      <c r="O41" s="267"/>
      <c r="P41" s="267"/>
      <c r="Q41" s="267"/>
      <c r="R41" s="267"/>
      <c r="S41" s="267"/>
      <c r="T41" s="267"/>
      <c r="U41" s="267"/>
      <c r="V41" s="267"/>
      <c r="W41" s="267"/>
      <c r="X41" s="268"/>
      <c r="Y41" s="342"/>
      <c r="AA41" s="138"/>
      <c r="AB41" s="138"/>
    </row>
    <row r="42" spans="1:28" s="24" customFormat="1" ht="15" customHeight="1" x14ac:dyDescent="0.2">
      <c r="A42" s="367"/>
      <c r="B42" s="372"/>
      <c r="C42" s="52"/>
      <c r="D42"/>
      <c r="E42"/>
      <c r="F42"/>
      <c r="G42" s="302" t="s">
        <v>160</v>
      </c>
      <c r="H42" s="303"/>
      <c r="I42" s="29"/>
      <c r="J42" s="280" t="s">
        <v>161</v>
      </c>
      <c r="K42" s="281"/>
      <c r="L42" s="143"/>
      <c r="M42" s="280" t="s">
        <v>162</v>
      </c>
      <c r="N42" s="281"/>
      <c r="O42" s="137"/>
      <c r="P42" s="280" t="s">
        <v>163</v>
      </c>
      <c r="Q42" s="281"/>
      <c r="R42" s="143"/>
      <c r="S42" s="280" t="s">
        <v>164</v>
      </c>
      <c r="T42" s="281"/>
      <c r="U42" s="143"/>
      <c r="V42" s="280" t="s">
        <v>165</v>
      </c>
      <c r="W42" s="281"/>
      <c r="X42" s="43"/>
      <c r="Y42" s="342"/>
      <c r="AA42" s="138"/>
      <c r="AB42" s="138"/>
    </row>
    <row r="43" spans="1:28" s="24" customFormat="1" ht="15" customHeight="1" x14ac:dyDescent="0.2">
      <c r="A43" s="367"/>
      <c r="B43" s="372"/>
      <c r="C43" s="92" t="s">
        <v>73</v>
      </c>
      <c r="D43" s="85"/>
      <c r="E43" s="85"/>
      <c r="F43"/>
      <c r="G43" s="282"/>
      <c r="H43" s="283"/>
      <c r="I43" s="84"/>
      <c r="J43" s="282"/>
      <c r="K43" s="283"/>
      <c r="L43" s="29"/>
      <c r="M43" s="282"/>
      <c r="N43" s="283"/>
      <c r="O43" s="84"/>
      <c r="P43" s="282"/>
      <c r="Q43" s="283"/>
      <c r="R43" s="84"/>
      <c r="S43" s="282"/>
      <c r="T43" s="283"/>
      <c r="U43" s="84"/>
      <c r="V43" s="282"/>
      <c r="W43" s="283"/>
      <c r="X43" s="84"/>
      <c r="Y43" s="342"/>
      <c r="AA43" s="138"/>
      <c r="AB43" s="138"/>
    </row>
    <row r="44" spans="1:28" s="24" customFormat="1" ht="15" customHeight="1" x14ac:dyDescent="0.2">
      <c r="A44" s="367"/>
      <c r="B44" s="372"/>
      <c r="C44" s="92"/>
      <c r="D44" s="85"/>
      <c r="E44" s="85"/>
      <c r="F44"/>
      <c r="G44" s="284"/>
      <c r="H44" s="285"/>
      <c r="I44" s="84"/>
      <c r="J44" s="284"/>
      <c r="K44" s="285"/>
      <c r="L44" s="29"/>
      <c r="M44" s="284"/>
      <c r="N44" s="285"/>
      <c r="O44" s="84"/>
      <c r="P44" s="284"/>
      <c r="Q44" s="285"/>
      <c r="R44" s="84"/>
      <c r="S44" s="284"/>
      <c r="T44" s="285"/>
      <c r="U44" s="84"/>
      <c r="V44" s="284"/>
      <c r="W44" s="285"/>
      <c r="X44" s="84"/>
      <c r="Y44" s="342"/>
      <c r="AA44" s="138"/>
      <c r="AB44" s="138"/>
    </row>
    <row r="45" spans="1:28" s="24" customFormat="1" ht="5" customHeight="1" x14ac:dyDescent="0.2">
      <c r="A45" s="367"/>
      <c r="B45" s="372"/>
      <c r="C45" s="79"/>
      <c r="D45"/>
      <c r="E45"/>
      <c r="F45"/>
      <c r="G45" s="82"/>
      <c r="H45" s="84"/>
      <c r="I45" s="84"/>
      <c r="J45" s="82"/>
      <c r="K45" s="84"/>
      <c r="L45" s="29"/>
      <c r="M45" s="82"/>
      <c r="N45" s="84"/>
      <c r="O45" s="84"/>
      <c r="P45" s="82"/>
      <c r="Q45" s="84"/>
      <c r="R45" s="84"/>
      <c r="S45" s="82"/>
      <c r="T45" s="84"/>
      <c r="U45" s="84"/>
      <c r="V45" s="82"/>
      <c r="W45" s="84"/>
      <c r="X45" s="84"/>
      <c r="Y45" s="342"/>
      <c r="AA45" s="138"/>
      <c r="AB45" s="138"/>
    </row>
    <row r="46" spans="1:28" s="24" customFormat="1" x14ac:dyDescent="0.2">
      <c r="A46" s="367"/>
      <c r="B46" s="372"/>
      <c r="C46" s="93" t="s">
        <v>71</v>
      </c>
      <c r="D46" s="88"/>
      <c r="E46" s="88"/>
      <c r="F46"/>
      <c r="G46" s="158" t="b">
        <v>0</v>
      </c>
      <c r="H46" s="128"/>
      <c r="I46" s="29"/>
      <c r="J46" s="131" t="b">
        <v>0</v>
      </c>
      <c r="K46" s="128"/>
      <c r="L46" s="29"/>
      <c r="M46" s="158" t="b">
        <v>0</v>
      </c>
      <c r="N46" s="128"/>
      <c r="O46" s="29"/>
      <c r="P46" s="131" t="b">
        <v>0</v>
      </c>
      <c r="Q46" s="128"/>
      <c r="R46" s="29"/>
      <c r="S46" s="131" t="b">
        <v>0</v>
      </c>
      <c r="T46" s="128"/>
      <c r="U46" s="29"/>
      <c r="V46" s="131" t="b">
        <v>0</v>
      </c>
      <c r="W46" s="128"/>
      <c r="X46"/>
      <c r="Y46" s="342"/>
      <c r="AA46" s="132"/>
      <c r="AB46" s="138"/>
    </row>
    <row r="47" spans="1:28" s="24" customFormat="1" ht="15" customHeight="1" x14ac:dyDescent="0.2">
      <c r="A47" s="367"/>
      <c r="B47" s="372"/>
      <c r="C47" s="93"/>
      <c r="D47" s="88"/>
      <c r="E47" s="88"/>
      <c r="F47"/>
      <c r="G47" s="158" t="b">
        <v>0</v>
      </c>
      <c r="H47" s="128"/>
      <c r="I47" s="29"/>
      <c r="J47" s="131" t="b">
        <v>0</v>
      </c>
      <c r="K47" s="128"/>
      <c r="L47" s="29"/>
      <c r="M47" s="158" t="b">
        <v>0</v>
      </c>
      <c r="N47" s="128"/>
      <c r="O47" s="29"/>
      <c r="P47" s="131" t="b">
        <v>0</v>
      </c>
      <c r="Q47" s="128"/>
      <c r="R47" s="29"/>
      <c r="S47" s="131" t="b">
        <v>0</v>
      </c>
      <c r="T47" s="128"/>
      <c r="U47" s="29"/>
      <c r="V47" s="131" t="b">
        <v>0</v>
      </c>
      <c r="W47" s="128"/>
      <c r="X47"/>
      <c r="Y47" s="342"/>
      <c r="AA47" s="150"/>
      <c r="AB47" s="138"/>
    </row>
    <row r="48" spans="1:28" s="24" customFormat="1" ht="15" customHeight="1" x14ac:dyDescent="0.2">
      <c r="A48" s="367"/>
      <c r="B48" s="372"/>
      <c r="C48" s="93"/>
      <c r="D48" s="88"/>
      <c r="E48" s="88"/>
      <c r="F48"/>
      <c r="G48" s="158" t="b">
        <v>0</v>
      </c>
      <c r="H48" s="128"/>
      <c r="I48" s="29"/>
      <c r="J48" s="131" t="b">
        <v>0</v>
      </c>
      <c r="K48" s="128"/>
      <c r="L48" s="29"/>
      <c r="M48" s="158" t="b">
        <v>0</v>
      </c>
      <c r="N48" s="128"/>
      <c r="O48" s="29"/>
      <c r="P48" s="131" t="b">
        <v>0</v>
      </c>
      <c r="Q48" s="128"/>
      <c r="R48" s="29"/>
      <c r="S48" s="131" t="b">
        <v>0</v>
      </c>
      <c r="T48" s="128"/>
      <c r="U48" s="29"/>
      <c r="V48" s="131" t="b">
        <v>0</v>
      </c>
      <c r="W48" s="128"/>
      <c r="X48"/>
      <c r="Y48" s="342"/>
      <c r="AA48" s="138"/>
      <c r="AB48" s="138"/>
    </row>
    <row r="49" spans="1:28" s="24" customFormat="1" ht="15" customHeight="1" x14ac:dyDescent="0.2">
      <c r="A49" s="367"/>
      <c r="B49" s="372"/>
      <c r="C49" s="93"/>
      <c r="D49" s="88"/>
      <c r="E49" s="88"/>
      <c r="F49"/>
      <c r="G49" s="158" t="b">
        <v>0</v>
      </c>
      <c r="H49" s="128"/>
      <c r="I49" s="29"/>
      <c r="J49" s="131" t="b">
        <v>0</v>
      </c>
      <c r="K49" s="128"/>
      <c r="L49" s="29"/>
      <c r="M49" s="158" t="b">
        <v>0</v>
      </c>
      <c r="N49" s="128"/>
      <c r="O49" s="29"/>
      <c r="P49" s="131" t="b">
        <v>0</v>
      </c>
      <c r="Q49" s="128"/>
      <c r="R49" s="29"/>
      <c r="S49" s="131" t="b">
        <v>0</v>
      </c>
      <c r="T49" s="128"/>
      <c r="U49" s="29"/>
      <c r="V49" s="131" t="b">
        <v>0</v>
      </c>
      <c r="W49" s="128"/>
      <c r="X49"/>
      <c r="Y49" s="342"/>
      <c r="AA49" s="138"/>
      <c r="AB49" s="138"/>
    </row>
    <row r="50" spans="1:28" s="24" customFormat="1" ht="5" customHeight="1" x14ac:dyDescent="0.2">
      <c r="A50" s="367"/>
      <c r="B50" s="372"/>
      <c r="C50" s="52"/>
      <c r="D50"/>
      <c r="E50"/>
      <c r="F50"/>
      <c r="G50" s="137"/>
      <c r="H50" s="137"/>
      <c r="I50" s="137"/>
      <c r="J50" s="137"/>
      <c r="K50" s="137"/>
      <c r="L50" s="29"/>
      <c r="M50" s="137"/>
      <c r="N50" s="137"/>
      <c r="O50" s="137"/>
      <c r="P50" s="137"/>
      <c r="Q50" s="137"/>
      <c r="R50" s="137"/>
      <c r="S50" s="137"/>
      <c r="T50" s="137"/>
      <c r="U50" s="137"/>
      <c r="V50" s="137"/>
      <c r="W50" s="137"/>
      <c r="X50" s="137"/>
      <c r="Y50" s="342"/>
      <c r="AA50" s="138"/>
      <c r="AB50" s="138"/>
    </row>
    <row r="51" spans="1:28" s="24" customFormat="1" ht="15" customHeight="1" x14ac:dyDescent="0.2">
      <c r="A51" s="367"/>
      <c r="B51" s="372"/>
      <c r="C51" s="92" t="s">
        <v>79</v>
      </c>
      <c r="D51" s="85"/>
      <c r="E51" s="85"/>
      <c r="F51"/>
      <c r="G51" s="260"/>
      <c r="H51" s="261"/>
      <c r="I51" s="84"/>
      <c r="J51" s="260"/>
      <c r="K51" s="261"/>
      <c r="L51" s="29"/>
      <c r="M51" s="260"/>
      <c r="N51" s="261"/>
      <c r="O51" s="84"/>
      <c r="P51" s="260"/>
      <c r="Q51" s="261"/>
      <c r="R51" s="84"/>
      <c r="S51" s="260"/>
      <c r="T51" s="261"/>
      <c r="U51" s="84"/>
      <c r="V51" s="260"/>
      <c r="W51" s="261"/>
      <c r="X51" s="84"/>
      <c r="Y51" s="342"/>
      <c r="AA51" s="138"/>
      <c r="AB51" s="138"/>
    </row>
    <row r="52" spans="1:28" s="24" customFormat="1" ht="5" customHeight="1" x14ac:dyDescent="0.2">
      <c r="A52" s="367"/>
      <c r="B52" s="372"/>
      <c r="C52" s="79"/>
      <c r="D52"/>
      <c r="E52"/>
      <c r="F52"/>
      <c r="G52" s="82"/>
      <c r="H52" s="84"/>
      <c r="I52" s="84"/>
      <c r="J52" s="82"/>
      <c r="K52" s="84"/>
      <c r="L52" s="29"/>
      <c r="M52" s="82"/>
      <c r="N52" s="84"/>
      <c r="O52" s="84"/>
      <c r="P52" s="82"/>
      <c r="Q52" s="84"/>
      <c r="R52" s="84"/>
      <c r="S52" s="82"/>
      <c r="T52" s="84"/>
      <c r="U52" s="84"/>
      <c r="V52" s="82"/>
      <c r="W52" s="84"/>
      <c r="X52" s="84"/>
      <c r="Y52" s="342"/>
      <c r="AA52" s="138"/>
      <c r="AB52" s="138"/>
    </row>
    <row r="53" spans="1:28" s="24" customFormat="1" ht="15" customHeight="1" x14ac:dyDescent="0.2">
      <c r="A53" s="367"/>
      <c r="B53" s="372"/>
      <c r="C53" s="93" t="s">
        <v>151</v>
      </c>
      <c r="D53" s="88"/>
      <c r="E53" s="88"/>
      <c r="F53"/>
      <c r="G53" s="158" t="b">
        <v>0</v>
      </c>
      <c r="H53" s="128"/>
      <c r="I53" s="84"/>
      <c r="J53" s="131" t="b">
        <v>0</v>
      </c>
      <c r="K53" s="128"/>
      <c r="L53" s="29"/>
      <c r="M53" s="158" t="b">
        <v>0</v>
      </c>
      <c r="N53" s="128"/>
      <c r="O53" s="84"/>
      <c r="P53" s="131" t="b">
        <v>0</v>
      </c>
      <c r="Q53" s="128"/>
      <c r="R53" s="84"/>
      <c r="S53" s="131" t="b">
        <v>0</v>
      </c>
      <c r="T53" s="128"/>
      <c r="U53" s="84"/>
      <c r="V53" s="131" t="b">
        <v>0</v>
      </c>
      <c r="W53" s="128"/>
      <c r="X53" s="84"/>
      <c r="Y53" s="342"/>
      <c r="AA53" s="138"/>
      <c r="AB53" s="138"/>
    </row>
    <row r="54" spans="1:28" s="24" customFormat="1" ht="15" customHeight="1" x14ac:dyDescent="0.2">
      <c r="A54" s="367"/>
      <c r="B54" s="372"/>
      <c r="C54" s="93"/>
      <c r="D54" s="88"/>
      <c r="E54" s="88"/>
      <c r="F54"/>
      <c r="G54" s="158" t="b">
        <v>0</v>
      </c>
      <c r="H54" s="128"/>
      <c r="I54" s="84"/>
      <c r="J54" s="131" t="b">
        <v>0</v>
      </c>
      <c r="K54" s="128"/>
      <c r="L54" s="29"/>
      <c r="M54" s="158" t="b">
        <v>0</v>
      </c>
      <c r="N54" s="128"/>
      <c r="O54" s="84"/>
      <c r="P54" s="131" t="b">
        <v>0</v>
      </c>
      <c r="Q54" s="128"/>
      <c r="R54" s="84"/>
      <c r="S54" s="131" t="b">
        <v>0</v>
      </c>
      <c r="T54" s="128"/>
      <c r="U54" s="84"/>
      <c r="V54" s="131" t="b">
        <v>0</v>
      </c>
      <c r="W54" s="128"/>
      <c r="X54" s="84"/>
      <c r="Y54" s="342"/>
      <c r="AA54" s="138"/>
      <c r="AB54" s="138"/>
    </row>
    <row r="55" spans="1:28" s="24" customFormat="1" ht="15" customHeight="1" x14ac:dyDescent="0.2">
      <c r="A55" s="367"/>
      <c r="B55" s="372"/>
      <c r="C55" s="93"/>
      <c r="D55" s="88"/>
      <c r="E55" s="88"/>
      <c r="F55"/>
      <c r="G55" s="158" t="b">
        <v>0</v>
      </c>
      <c r="H55" s="128"/>
      <c r="I55" s="84"/>
      <c r="J55" s="131" t="b">
        <v>0</v>
      </c>
      <c r="K55" s="128"/>
      <c r="L55" s="29"/>
      <c r="M55" s="158" t="b">
        <v>0</v>
      </c>
      <c r="N55" s="128"/>
      <c r="O55" s="84"/>
      <c r="P55" s="131" t="b">
        <v>0</v>
      </c>
      <c r="Q55" s="128"/>
      <c r="R55" s="84"/>
      <c r="S55" s="131" t="b">
        <v>0</v>
      </c>
      <c r="T55" s="128"/>
      <c r="U55" s="84"/>
      <c r="V55" s="131" t="b">
        <v>0</v>
      </c>
      <c r="W55" s="128"/>
      <c r="X55" s="84"/>
      <c r="Y55" s="342"/>
      <c r="AA55" s="138"/>
      <c r="AB55" s="138"/>
    </row>
    <row r="56" spans="1:28" s="24" customFormat="1" ht="5" customHeight="1" x14ac:dyDescent="0.2">
      <c r="A56" s="367"/>
      <c r="B56" s="372"/>
      <c r="C56" s="79"/>
      <c r="D56"/>
      <c r="E56"/>
      <c r="F56"/>
      <c r="G56" s="84"/>
      <c r="H56" s="84"/>
      <c r="I56" s="84"/>
      <c r="J56" s="84"/>
      <c r="K56" s="84"/>
      <c r="L56" s="29"/>
      <c r="M56" s="84"/>
      <c r="N56" s="84"/>
      <c r="O56" s="84"/>
      <c r="P56" s="84"/>
      <c r="Q56" s="84"/>
      <c r="R56" s="84"/>
      <c r="S56" s="84"/>
      <c r="T56" s="84"/>
      <c r="U56" s="84"/>
      <c r="V56" s="84"/>
      <c r="W56" s="84"/>
      <c r="X56" s="84"/>
      <c r="Y56" s="342"/>
      <c r="AA56" s="138"/>
      <c r="AB56" s="138"/>
    </row>
    <row r="57" spans="1:28" s="24" customFormat="1" ht="15" customHeight="1" x14ac:dyDescent="0.2">
      <c r="A57" s="367"/>
      <c r="B57" s="372"/>
      <c r="C57" s="92" t="s">
        <v>90</v>
      </c>
      <c r="D57" s="85"/>
      <c r="E57" s="85"/>
      <c r="F57"/>
      <c r="G57" s="174" t="b">
        <v>0</v>
      </c>
      <c r="H57" s="127"/>
      <c r="I57" s="84"/>
      <c r="J57" s="130" t="b">
        <v>0</v>
      </c>
      <c r="K57" s="127"/>
      <c r="L57" s="29"/>
      <c r="M57" s="174" t="b">
        <v>0</v>
      </c>
      <c r="N57" s="127"/>
      <c r="O57" s="84"/>
      <c r="P57" s="130" t="b">
        <v>0</v>
      </c>
      <c r="Q57" s="127"/>
      <c r="R57" s="84"/>
      <c r="S57" s="130" t="b">
        <v>0</v>
      </c>
      <c r="T57" s="127"/>
      <c r="U57" s="84"/>
      <c r="V57" s="130" t="b">
        <v>0</v>
      </c>
      <c r="W57" s="127"/>
      <c r="X57" s="84"/>
      <c r="Y57" s="342"/>
      <c r="AA57" s="138"/>
      <c r="AB57" s="138"/>
    </row>
    <row r="58" spans="1:28" s="24" customFormat="1" ht="15" customHeight="1" x14ac:dyDescent="0.2">
      <c r="A58" s="367"/>
      <c r="B58" s="372"/>
      <c r="C58" s="92"/>
      <c r="D58" s="85"/>
      <c r="E58" s="85"/>
      <c r="F58"/>
      <c r="G58" s="174" t="b">
        <v>0</v>
      </c>
      <c r="H58" s="127"/>
      <c r="I58" s="84"/>
      <c r="J58" s="130" t="b">
        <v>0</v>
      </c>
      <c r="K58" s="127"/>
      <c r="L58" s="29"/>
      <c r="M58" s="174" t="b">
        <v>0</v>
      </c>
      <c r="N58" s="127"/>
      <c r="O58" s="84"/>
      <c r="P58" s="130" t="b">
        <v>0</v>
      </c>
      <c r="Q58" s="127"/>
      <c r="R58" s="84"/>
      <c r="S58" s="130" t="b">
        <v>0</v>
      </c>
      <c r="T58" s="127"/>
      <c r="U58" s="84"/>
      <c r="V58" s="130" t="b">
        <v>0</v>
      </c>
      <c r="W58" s="127"/>
      <c r="X58" s="84"/>
      <c r="Y58" s="342"/>
      <c r="AA58" s="138"/>
      <c r="AB58" s="138"/>
    </row>
    <row r="59" spans="1:28" s="24" customFormat="1" ht="15" customHeight="1" x14ac:dyDescent="0.2">
      <c r="A59" s="367"/>
      <c r="B59" s="372"/>
      <c r="C59" s="92"/>
      <c r="D59" s="85"/>
      <c r="E59" s="85"/>
      <c r="F59"/>
      <c r="G59" s="174" t="b">
        <v>0</v>
      </c>
      <c r="H59" s="127"/>
      <c r="I59" s="84"/>
      <c r="J59" s="130" t="b">
        <v>0</v>
      </c>
      <c r="K59" s="127"/>
      <c r="L59" s="29"/>
      <c r="M59" s="174" t="b">
        <v>0</v>
      </c>
      <c r="N59" s="127"/>
      <c r="O59" s="84"/>
      <c r="P59" s="130" t="b">
        <v>0</v>
      </c>
      <c r="Q59" s="127"/>
      <c r="R59" s="84"/>
      <c r="S59" s="130" t="b">
        <v>0</v>
      </c>
      <c r="T59" s="127"/>
      <c r="U59" s="84"/>
      <c r="V59" s="130" t="b">
        <v>0</v>
      </c>
      <c r="W59" s="127"/>
      <c r="X59" s="84"/>
      <c r="Y59" s="342"/>
      <c r="AA59" s="138"/>
      <c r="AB59" s="138"/>
    </row>
    <row r="60" spans="1:28" s="24" customFormat="1" ht="5" customHeight="1" x14ac:dyDescent="0.2">
      <c r="A60" s="367"/>
      <c r="B60" s="372"/>
      <c r="C60" s="79"/>
      <c r="D60"/>
      <c r="E60"/>
      <c r="F60"/>
      <c r="G60" s="48"/>
      <c r="H60" s="84"/>
      <c r="I60" s="84"/>
      <c r="J60" s="48"/>
      <c r="K60" s="84"/>
      <c r="L60" s="29"/>
      <c r="M60" s="48"/>
      <c r="N60" s="84"/>
      <c r="O60" s="84"/>
      <c r="P60" s="48"/>
      <c r="Q60" s="84"/>
      <c r="R60" s="84"/>
      <c r="S60" s="48"/>
      <c r="T60" s="84"/>
      <c r="U60" s="84"/>
      <c r="V60" s="48"/>
      <c r="W60" s="84"/>
      <c r="X60" s="84"/>
      <c r="Y60" s="342"/>
      <c r="AA60" s="138"/>
      <c r="AB60" s="138"/>
    </row>
    <row r="61" spans="1:28" s="24" customFormat="1" ht="15" customHeight="1" x14ac:dyDescent="0.2">
      <c r="A61" s="367"/>
      <c r="B61" s="372"/>
      <c r="C61" s="93" t="s">
        <v>183</v>
      </c>
      <c r="D61" s="98"/>
      <c r="E61" s="98"/>
      <c r="F61" s="80"/>
      <c r="G61" s="282"/>
      <c r="H61" s="283"/>
      <c r="I61" s="84"/>
      <c r="J61" s="282"/>
      <c r="K61" s="283"/>
      <c r="L61" s="29"/>
      <c r="M61" s="282"/>
      <c r="N61" s="283"/>
      <c r="O61" s="84"/>
      <c r="P61" s="282"/>
      <c r="Q61" s="283"/>
      <c r="R61" s="84"/>
      <c r="S61" s="282"/>
      <c r="T61" s="283"/>
      <c r="U61" s="84"/>
      <c r="V61" s="282"/>
      <c r="W61" s="283"/>
      <c r="X61" s="84"/>
      <c r="Y61" s="342"/>
      <c r="AA61" s="138"/>
      <c r="AB61" s="138"/>
    </row>
    <row r="62" spans="1:28" s="24" customFormat="1" ht="15" customHeight="1" x14ac:dyDescent="0.2">
      <c r="A62" s="367"/>
      <c r="B62" s="372"/>
      <c r="C62" s="99"/>
      <c r="D62" s="98"/>
      <c r="E62" s="98"/>
      <c r="F62" s="80"/>
      <c r="G62" s="284"/>
      <c r="H62" s="285"/>
      <c r="I62" s="84"/>
      <c r="J62" s="284"/>
      <c r="K62" s="285"/>
      <c r="L62" s="29"/>
      <c r="M62" s="284"/>
      <c r="N62" s="285"/>
      <c r="O62" s="84"/>
      <c r="P62" s="284"/>
      <c r="Q62" s="285"/>
      <c r="R62" s="84"/>
      <c r="S62" s="284"/>
      <c r="T62" s="285"/>
      <c r="U62" s="84"/>
      <c r="V62" s="284"/>
      <c r="W62" s="285"/>
      <c r="X62" s="84"/>
      <c r="Y62" s="342"/>
      <c r="AA62" s="138"/>
      <c r="AB62" s="138"/>
    </row>
    <row r="63" spans="1:28" s="24" customFormat="1" ht="5" customHeight="1" x14ac:dyDescent="0.2">
      <c r="A63" s="367"/>
      <c r="B63" s="372"/>
      <c r="C63" s="54"/>
      <c r="D63" s="47"/>
      <c r="E63" s="47"/>
      <c r="F63" s="47"/>
      <c r="G63" s="48"/>
      <c r="H63" s="145"/>
      <c r="I63" s="145"/>
      <c r="J63" s="145"/>
      <c r="K63" s="145"/>
      <c r="L63" s="145"/>
      <c r="M63" s="145"/>
      <c r="N63" s="48"/>
      <c r="O63" s="145"/>
      <c r="P63" s="145"/>
      <c r="Q63" s="48"/>
      <c r="R63" s="145"/>
      <c r="S63" s="145"/>
      <c r="T63" s="48"/>
      <c r="U63" s="145"/>
      <c r="V63" s="145"/>
      <c r="W63" s="48"/>
      <c r="X63" s="55"/>
      <c r="Y63" s="342"/>
      <c r="AA63" s="138"/>
      <c r="AB63" s="138"/>
    </row>
    <row r="64" spans="1:28" s="24" customFormat="1" ht="15" customHeight="1" x14ac:dyDescent="0.2">
      <c r="A64" s="368"/>
      <c r="B64" s="373"/>
      <c r="C64" s="252" t="s">
        <v>203</v>
      </c>
      <c r="D64" s="269"/>
      <c r="E64" s="269"/>
      <c r="F64" s="269"/>
      <c r="G64" s="269"/>
      <c r="H64" s="269"/>
      <c r="I64" s="269"/>
      <c r="J64" s="269"/>
      <c r="K64" s="269"/>
      <c r="L64" s="269"/>
      <c r="M64" s="269"/>
      <c r="N64" s="269"/>
      <c r="O64" s="269"/>
      <c r="P64" s="269"/>
      <c r="Q64" s="269"/>
      <c r="R64" s="269"/>
      <c r="S64" s="269"/>
      <c r="T64" s="269"/>
      <c r="U64" s="269"/>
      <c r="V64" s="269"/>
      <c r="W64" s="269"/>
      <c r="X64" s="270"/>
      <c r="Y64" s="342"/>
      <c r="AA64" s="138"/>
      <c r="AB64" s="138"/>
    </row>
    <row r="65" spans="1:28" s="24" customFormat="1" ht="5" customHeight="1" x14ac:dyDescent="0.2">
      <c r="A65" s="368"/>
      <c r="B65" s="373"/>
      <c r="C65" s="271"/>
      <c r="D65" s="272"/>
      <c r="E65" s="272"/>
      <c r="F65" s="272"/>
      <c r="G65" s="272"/>
      <c r="H65" s="272"/>
      <c r="I65" s="272"/>
      <c r="J65" s="272"/>
      <c r="K65" s="272"/>
      <c r="L65" s="272"/>
      <c r="M65" s="272"/>
      <c r="N65" s="272"/>
      <c r="O65" s="272"/>
      <c r="P65" s="272"/>
      <c r="Q65" s="272"/>
      <c r="R65" s="272"/>
      <c r="S65" s="272"/>
      <c r="T65" s="272"/>
      <c r="U65" s="272"/>
      <c r="V65" s="272"/>
      <c r="W65" s="272"/>
      <c r="X65" s="273"/>
      <c r="Y65" s="342"/>
      <c r="AA65" s="138"/>
      <c r="AB65" s="138"/>
    </row>
    <row r="66" spans="1:28" s="24" customFormat="1" ht="15" customHeight="1" x14ac:dyDescent="0.2">
      <c r="A66" s="368"/>
      <c r="B66" s="373"/>
      <c r="C66" s="52"/>
      <c r="D66"/>
      <c r="E66"/>
      <c r="F66"/>
      <c r="G66" s="302" t="s">
        <v>195</v>
      </c>
      <c r="H66" s="303"/>
      <c r="I66" s="29"/>
      <c r="J66" s="280" t="s">
        <v>196</v>
      </c>
      <c r="K66" s="281"/>
      <c r="L66" s="143"/>
      <c r="M66" s="280" t="s">
        <v>197</v>
      </c>
      <c r="N66" s="281"/>
      <c r="O66" s="137"/>
      <c r="P66" s="280" t="s">
        <v>198</v>
      </c>
      <c r="Q66" s="281"/>
      <c r="R66" s="143"/>
      <c r="S66" s="280" t="s">
        <v>199</v>
      </c>
      <c r="T66" s="281"/>
      <c r="U66" s="143"/>
      <c r="V66" s="280" t="s">
        <v>200</v>
      </c>
      <c r="W66" s="281"/>
      <c r="X66" s="43"/>
      <c r="Y66" s="342"/>
      <c r="AA66" s="138"/>
      <c r="AB66" s="138"/>
    </row>
    <row r="67" spans="1:28" s="24" customFormat="1" ht="15" customHeight="1" x14ac:dyDescent="0.2">
      <c r="A67" s="368"/>
      <c r="B67" s="373"/>
      <c r="C67" s="92" t="s">
        <v>194</v>
      </c>
      <c r="D67" s="85"/>
      <c r="E67" s="85"/>
      <c r="F67"/>
      <c r="G67" s="282"/>
      <c r="H67" s="283"/>
      <c r="I67" s="84"/>
      <c r="J67" s="282"/>
      <c r="K67" s="283"/>
      <c r="L67" s="84"/>
      <c r="M67" s="282"/>
      <c r="N67" s="283"/>
      <c r="O67" s="84"/>
      <c r="P67" s="282"/>
      <c r="Q67" s="283"/>
      <c r="R67" s="84"/>
      <c r="S67" s="282"/>
      <c r="T67" s="283"/>
      <c r="U67" s="84"/>
      <c r="V67" s="282"/>
      <c r="W67" s="283"/>
      <c r="X67" s="84"/>
      <c r="Y67" s="342"/>
      <c r="AA67" s="138"/>
      <c r="AB67" s="138"/>
    </row>
    <row r="68" spans="1:28" s="24" customFormat="1" ht="15" customHeight="1" x14ac:dyDescent="0.2">
      <c r="A68" s="368"/>
      <c r="B68" s="373"/>
      <c r="C68" s="92"/>
      <c r="D68" s="85"/>
      <c r="E68" s="85"/>
      <c r="F68"/>
      <c r="G68" s="284"/>
      <c r="H68" s="285"/>
      <c r="I68" s="84"/>
      <c r="J68" s="284"/>
      <c r="K68" s="285"/>
      <c r="L68" s="84"/>
      <c r="M68" s="284"/>
      <c r="N68" s="285"/>
      <c r="O68" s="84"/>
      <c r="P68" s="284"/>
      <c r="Q68" s="285"/>
      <c r="R68" s="84"/>
      <c r="S68" s="284"/>
      <c r="T68" s="285"/>
      <c r="U68" s="84"/>
      <c r="V68" s="284"/>
      <c r="W68" s="285"/>
      <c r="X68" s="84"/>
      <c r="Y68" s="342"/>
      <c r="AA68" s="138"/>
      <c r="AB68" s="138"/>
    </row>
    <row r="69" spans="1:28" s="24" customFormat="1" ht="5" customHeight="1" x14ac:dyDescent="0.2">
      <c r="A69" s="368"/>
      <c r="B69" s="373"/>
      <c r="C69" s="79"/>
      <c r="D69"/>
      <c r="E69"/>
      <c r="F69"/>
      <c r="G69" s="82"/>
      <c r="H69" s="84"/>
      <c r="I69" s="84"/>
      <c r="J69" s="82"/>
      <c r="K69" s="84"/>
      <c r="L69" s="84"/>
      <c r="M69" s="82"/>
      <c r="N69" s="84"/>
      <c r="O69" s="84"/>
      <c r="P69" s="82"/>
      <c r="Q69" s="84"/>
      <c r="R69" s="84"/>
      <c r="S69" s="82"/>
      <c r="T69" s="84"/>
      <c r="U69" s="84"/>
      <c r="V69" s="82"/>
      <c r="W69" s="84"/>
      <c r="X69" s="84"/>
      <c r="Y69" s="342"/>
      <c r="AA69" s="138"/>
      <c r="AB69" s="138"/>
    </row>
    <row r="70" spans="1:28" s="24" customFormat="1" ht="15" customHeight="1" x14ac:dyDescent="0.2">
      <c r="A70" s="368"/>
      <c r="B70" s="373"/>
      <c r="C70" s="93" t="s">
        <v>71</v>
      </c>
      <c r="D70" s="88"/>
      <c r="E70" s="88"/>
      <c r="F70"/>
      <c r="G70" s="158" t="b">
        <v>0</v>
      </c>
      <c r="H70" s="128"/>
      <c r="I70" s="29"/>
      <c r="J70" s="131" t="b">
        <v>0</v>
      </c>
      <c r="K70" s="128"/>
      <c r="L70" s="29"/>
      <c r="M70" s="158" t="b">
        <v>0</v>
      </c>
      <c r="N70" s="128"/>
      <c r="O70" s="29"/>
      <c r="P70" s="131" t="b">
        <v>0</v>
      </c>
      <c r="Q70" s="128"/>
      <c r="R70" s="29"/>
      <c r="S70" s="131" t="b">
        <v>0</v>
      </c>
      <c r="T70" s="128"/>
      <c r="U70" s="29"/>
      <c r="V70" s="131" t="b">
        <v>0</v>
      </c>
      <c r="W70" s="128"/>
      <c r="X70"/>
      <c r="Y70" s="342"/>
      <c r="AA70" s="138"/>
      <c r="AB70" s="138"/>
    </row>
    <row r="71" spans="1:28" s="24" customFormat="1" ht="15" customHeight="1" x14ac:dyDescent="0.2">
      <c r="A71" s="368"/>
      <c r="B71" s="373"/>
      <c r="C71" s="93"/>
      <c r="D71" s="88"/>
      <c r="E71" s="88"/>
      <c r="F71"/>
      <c r="G71" s="158" t="b">
        <v>0</v>
      </c>
      <c r="H71" s="128"/>
      <c r="I71" s="29"/>
      <c r="J71" s="131" t="b">
        <v>0</v>
      </c>
      <c r="K71" s="128"/>
      <c r="L71" s="29"/>
      <c r="M71" s="158" t="b">
        <v>0</v>
      </c>
      <c r="N71" s="128"/>
      <c r="O71" s="29"/>
      <c r="P71" s="131" t="b">
        <v>0</v>
      </c>
      <c r="Q71" s="128"/>
      <c r="R71" s="29"/>
      <c r="S71" s="131" t="b">
        <v>0</v>
      </c>
      <c r="T71" s="128"/>
      <c r="U71" s="29"/>
      <c r="V71" s="131" t="b">
        <v>0</v>
      </c>
      <c r="W71" s="128"/>
      <c r="X71"/>
      <c r="Y71" s="342"/>
      <c r="AA71" s="138"/>
      <c r="AB71" s="138"/>
    </row>
    <row r="72" spans="1:28" s="24" customFormat="1" ht="15" customHeight="1" x14ac:dyDescent="0.2">
      <c r="A72" s="368"/>
      <c r="B72" s="373"/>
      <c r="C72" s="93"/>
      <c r="D72" s="88"/>
      <c r="E72" s="88"/>
      <c r="F72"/>
      <c r="G72" s="158" t="b">
        <v>0</v>
      </c>
      <c r="H72" s="128"/>
      <c r="I72" s="29"/>
      <c r="J72" s="131" t="b">
        <v>0</v>
      </c>
      <c r="K72" s="128"/>
      <c r="L72" s="29"/>
      <c r="M72" s="158" t="b">
        <v>0</v>
      </c>
      <c r="N72" s="128"/>
      <c r="O72" s="29"/>
      <c r="P72" s="131" t="b">
        <v>0</v>
      </c>
      <c r="Q72" s="128"/>
      <c r="R72" s="29"/>
      <c r="S72" s="131" t="b">
        <v>0</v>
      </c>
      <c r="T72" s="128"/>
      <c r="U72" s="29"/>
      <c r="V72" s="131" t="b">
        <v>0</v>
      </c>
      <c r="W72" s="128"/>
      <c r="X72"/>
      <c r="Y72" s="342"/>
      <c r="AA72" s="138"/>
      <c r="AB72" s="138"/>
    </row>
    <row r="73" spans="1:28" s="24" customFormat="1" ht="5" customHeight="1" x14ac:dyDescent="0.2">
      <c r="A73" s="368"/>
      <c r="B73" s="373"/>
      <c r="C73" s="52"/>
      <c r="D73"/>
      <c r="E73"/>
      <c r="F73"/>
      <c r="G73" s="137"/>
      <c r="H73" s="137"/>
      <c r="I73" s="137"/>
      <c r="J73" s="137"/>
      <c r="K73" s="137"/>
      <c r="L73" s="137"/>
      <c r="M73" s="137"/>
      <c r="N73" s="137"/>
      <c r="O73" s="137"/>
      <c r="P73" s="137"/>
      <c r="Q73" s="137"/>
      <c r="R73" s="137"/>
      <c r="S73" s="137"/>
      <c r="T73" s="137"/>
      <c r="U73" s="137"/>
      <c r="V73" s="137"/>
      <c r="W73" s="137"/>
      <c r="X73" s="137"/>
      <c r="Y73" s="342"/>
      <c r="AA73" s="138"/>
      <c r="AB73" s="138"/>
    </row>
    <row r="74" spans="1:28" s="24" customFormat="1" ht="15" customHeight="1" x14ac:dyDescent="0.2">
      <c r="A74" s="368"/>
      <c r="B74" s="373"/>
      <c r="C74" s="92" t="s">
        <v>79</v>
      </c>
      <c r="D74" s="85"/>
      <c r="E74" s="85"/>
      <c r="F74"/>
      <c r="G74" s="260"/>
      <c r="H74" s="261"/>
      <c r="I74" s="84"/>
      <c r="J74" s="260"/>
      <c r="K74" s="261"/>
      <c r="L74" s="84"/>
      <c r="M74" s="260"/>
      <c r="N74" s="261"/>
      <c r="O74" s="84"/>
      <c r="P74" s="260"/>
      <c r="Q74" s="261"/>
      <c r="R74" s="84"/>
      <c r="S74" s="260"/>
      <c r="T74" s="261"/>
      <c r="U74" s="84"/>
      <c r="V74" s="260"/>
      <c r="W74" s="261"/>
      <c r="X74" s="84"/>
      <c r="Y74" s="342"/>
      <c r="AA74" s="138"/>
      <c r="AB74" s="138"/>
    </row>
    <row r="75" spans="1:28" s="24" customFormat="1" ht="5" customHeight="1" x14ac:dyDescent="0.2">
      <c r="A75" s="368"/>
      <c r="B75" s="373"/>
      <c r="C75" s="79"/>
      <c r="D75"/>
      <c r="E75"/>
      <c r="F75"/>
      <c r="G75" s="82"/>
      <c r="H75" s="84"/>
      <c r="I75" s="84"/>
      <c r="J75" s="82"/>
      <c r="K75" s="84"/>
      <c r="L75" s="84"/>
      <c r="M75" s="82"/>
      <c r="N75" s="84"/>
      <c r="O75" s="84"/>
      <c r="P75" s="82"/>
      <c r="Q75" s="84"/>
      <c r="R75" s="84"/>
      <c r="S75" s="82"/>
      <c r="T75" s="84"/>
      <c r="U75" s="84"/>
      <c r="V75" s="82"/>
      <c r="W75" s="84"/>
      <c r="X75" s="84"/>
      <c r="Y75" s="342"/>
      <c r="AA75" s="138"/>
      <c r="AB75" s="138"/>
    </row>
    <row r="76" spans="1:28" s="24" customFormat="1" ht="15" customHeight="1" x14ac:dyDescent="0.2">
      <c r="A76" s="368"/>
      <c r="B76" s="373"/>
      <c r="C76" s="93" t="s">
        <v>90</v>
      </c>
      <c r="D76" s="88"/>
      <c r="E76" s="88"/>
      <c r="F76"/>
      <c r="G76" s="158" t="b">
        <v>0</v>
      </c>
      <c r="H76" s="128"/>
      <c r="I76" s="84"/>
      <c r="J76" s="131" t="b">
        <v>0</v>
      </c>
      <c r="K76" s="128"/>
      <c r="L76" s="84"/>
      <c r="M76" s="158" t="b">
        <v>0</v>
      </c>
      <c r="N76" s="128"/>
      <c r="O76" s="84"/>
      <c r="P76" s="131" t="b">
        <v>0</v>
      </c>
      <c r="Q76" s="128"/>
      <c r="R76" s="84"/>
      <c r="S76" s="131" t="b">
        <v>0</v>
      </c>
      <c r="T76" s="128"/>
      <c r="U76" s="84"/>
      <c r="V76" s="131" t="b">
        <v>0</v>
      </c>
      <c r="W76" s="128"/>
      <c r="X76" s="84"/>
      <c r="Y76" s="342"/>
      <c r="AA76" s="138"/>
      <c r="AB76" s="138"/>
    </row>
    <row r="77" spans="1:28" s="24" customFormat="1" ht="15" customHeight="1" x14ac:dyDescent="0.2">
      <c r="A77" s="368"/>
      <c r="B77" s="373"/>
      <c r="C77" s="93"/>
      <c r="D77" s="88"/>
      <c r="E77" s="88"/>
      <c r="F77"/>
      <c r="G77" s="158" t="b">
        <v>0</v>
      </c>
      <c r="H77" s="128"/>
      <c r="I77" s="84"/>
      <c r="J77" s="131" t="b">
        <v>0</v>
      </c>
      <c r="K77" s="128"/>
      <c r="L77" s="84"/>
      <c r="M77" s="158" t="b">
        <v>0</v>
      </c>
      <c r="N77" s="128"/>
      <c r="O77" s="84"/>
      <c r="P77" s="131" t="b">
        <v>0</v>
      </c>
      <c r="Q77" s="128"/>
      <c r="R77" s="84"/>
      <c r="S77" s="131" t="b">
        <v>0</v>
      </c>
      <c r="T77" s="128"/>
      <c r="U77" s="84"/>
      <c r="V77" s="131" t="b">
        <v>0</v>
      </c>
      <c r="W77" s="128"/>
      <c r="X77" s="84"/>
      <c r="Y77" s="342"/>
      <c r="AA77" s="138"/>
      <c r="AB77" s="138"/>
    </row>
    <row r="78" spans="1:28" s="24" customFormat="1" ht="15" customHeight="1" x14ac:dyDescent="0.2">
      <c r="A78" s="368"/>
      <c r="B78" s="373"/>
      <c r="C78" s="93"/>
      <c r="D78" s="88"/>
      <c r="E78" s="88"/>
      <c r="F78"/>
      <c r="G78" s="158" t="b">
        <v>0</v>
      </c>
      <c r="H78" s="128"/>
      <c r="I78" s="84"/>
      <c r="J78" s="131" t="b">
        <v>0</v>
      </c>
      <c r="K78" s="128"/>
      <c r="L78" s="84"/>
      <c r="M78" s="158" t="b">
        <v>0</v>
      </c>
      <c r="N78" s="128"/>
      <c r="O78" s="84"/>
      <c r="P78" s="131" t="b">
        <v>0</v>
      </c>
      <c r="Q78" s="128"/>
      <c r="R78" s="84"/>
      <c r="S78" s="131" t="b">
        <v>0</v>
      </c>
      <c r="T78" s="128"/>
      <c r="U78" s="84"/>
      <c r="V78" s="131" t="b">
        <v>0</v>
      </c>
      <c r="W78" s="128"/>
      <c r="X78" s="84"/>
      <c r="Y78" s="342"/>
      <c r="AA78" s="138"/>
      <c r="AB78" s="138"/>
    </row>
    <row r="79" spans="1:28" s="24" customFormat="1" ht="5" customHeight="1" x14ac:dyDescent="0.2">
      <c r="A79" s="368"/>
      <c r="B79" s="373"/>
      <c r="C79" s="79"/>
      <c r="D79"/>
      <c r="E79"/>
      <c r="F79"/>
      <c r="G79" s="48"/>
      <c r="H79" s="84"/>
      <c r="I79" s="84"/>
      <c r="J79" s="48"/>
      <c r="K79" s="84"/>
      <c r="L79" s="84"/>
      <c r="M79" s="48"/>
      <c r="N79" s="84"/>
      <c r="O79" s="84"/>
      <c r="P79" s="48"/>
      <c r="Q79" s="84"/>
      <c r="R79" s="84"/>
      <c r="S79" s="48"/>
      <c r="T79" s="84"/>
      <c r="U79" s="84"/>
      <c r="V79" s="48"/>
      <c r="W79" s="84"/>
      <c r="X79" s="84"/>
      <c r="Y79" s="342"/>
      <c r="AA79" s="138"/>
      <c r="AB79" s="138"/>
    </row>
    <row r="80" spans="1:28" s="24" customFormat="1" ht="15" customHeight="1" x14ac:dyDescent="0.2">
      <c r="A80" s="368"/>
      <c r="B80" s="373"/>
      <c r="C80" s="92" t="s">
        <v>183</v>
      </c>
      <c r="D80" s="96"/>
      <c r="E80" s="96"/>
      <c r="F80" s="80"/>
      <c r="G80" s="282"/>
      <c r="H80" s="283"/>
      <c r="I80" s="84"/>
      <c r="J80" s="282"/>
      <c r="K80" s="283"/>
      <c r="L80" s="84"/>
      <c r="M80" s="282"/>
      <c r="N80" s="283"/>
      <c r="O80" s="84"/>
      <c r="P80" s="282"/>
      <c r="Q80" s="283"/>
      <c r="R80" s="84"/>
      <c r="S80" s="282"/>
      <c r="T80" s="283"/>
      <c r="U80" s="84"/>
      <c r="V80" s="282"/>
      <c r="W80" s="283"/>
      <c r="X80" s="84"/>
      <c r="Y80" s="342"/>
      <c r="AA80" s="138"/>
      <c r="AB80" s="138"/>
    </row>
    <row r="81" spans="1:28" s="24" customFormat="1" ht="15" customHeight="1" x14ac:dyDescent="0.2">
      <c r="A81" s="368"/>
      <c r="B81" s="373"/>
      <c r="C81" s="97"/>
      <c r="D81" s="96"/>
      <c r="E81" s="96"/>
      <c r="F81" s="80"/>
      <c r="G81" s="284"/>
      <c r="H81" s="285"/>
      <c r="I81" s="84"/>
      <c r="J81" s="284"/>
      <c r="K81" s="285"/>
      <c r="L81" s="84"/>
      <c r="M81" s="284"/>
      <c r="N81" s="285"/>
      <c r="O81" s="84"/>
      <c r="P81" s="284"/>
      <c r="Q81" s="285"/>
      <c r="R81" s="84"/>
      <c r="S81" s="284"/>
      <c r="T81" s="285"/>
      <c r="U81" s="84"/>
      <c r="V81" s="284"/>
      <c r="W81" s="285"/>
      <c r="X81" s="84"/>
      <c r="Y81" s="342"/>
      <c r="AA81" s="138"/>
      <c r="AB81" s="138"/>
    </row>
    <row r="82" spans="1:28" s="24" customFormat="1" ht="5" customHeight="1" x14ac:dyDescent="0.2">
      <c r="A82" s="369"/>
      <c r="B82" s="374"/>
      <c r="C82" s="54"/>
      <c r="D82" s="47"/>
      <c r="E82" s="47"/>
      <c r="F82" s="47"/>
      <c r="G82" s="48"/>
      <c r="H82" s="145"/>
      <c r="I82" s="145"/>
      <c r="J82" s="145"/>
      <c r="K82" s="145"/>
      <c r="L82" s="145"/>
      <c r="M82" s="145"/>
      <c r="N82" s="48"/>
      <c r="O82" s="145"/>
      <c r="P82" s="145"/>
      <c r="Q82" s="48"/>
      <c r="R82" s="145"/>
      <c r="S82" s="145"/>
      <c r="T82" s="48"/>
      <c r="U82" s="145"/>
      <c r="V82" s="145"/>
      <c r="W82" s="48"/>
      <c r="X82" s="55"/>
      <c r="Y82" s="342"/>
      <c r="AA82" s="138"/>
      <c r="AB82" s="138"/>
    </row>
    <row r="83" spans="1:28" s="24" customFormat="1" ht="15" customHeight="1" x14ac:dyDescent="0.15">
      <c r="A83" s="294" t="s">
        <v>80</v>
      </c>
      <c r="B83" s="298" t="s">
        <v>81</v>
      </c>
      <c r="C83" s="252" t="s">
        <v>2</v>
      </c>
      <c r="D83" s="269"/>
      <c r="E83" s="269"/>
      <c r="F83" s="269"/>
      <c r="G83" s="269"/>
      <c r="H83" s="269"/>
      <c r="I83" s="269"/>
      <c r="J83" s="269"/>
      <c r="K83" s="269"/>
      <c r="L83" s="269"/>
      <c r="M83" s="269"/>
      <c r="N83" s="269"/>
      <c r="O83" s="269"/>
      <c r="P83" s="269"/>
      <c r="Q83" s="269"/>
      <c r="R83" s="269"/>
      <c r="S83" s="269"/>
      <c r="T83" s="269"/>
      <c r="U83" s="269"/>
      <c r="V83" s="269"/>
      <c r="W83" s="269"/>
      <c r="X83" s="270"/>
      <c r="Y83" s="342"/>
      <c r="AA83" s="29"/>
      <c r="AB83" s="138"/>
    </row>
    <row r="84" spans="1:28" s="24" customFormat="1" ht="5" customHeight="1" x14ac:dyDescent="0.2">
      <c r="A84" s="295"/>
      <c r="B84" s="299"/>
      <c r="C84" s="271"/>
      <c r="D84" s="272"/>
      <c r="E84" s="272"/>
      <c r="F84" s="272"/>
      <c r="G84" s="272"/>
      <c r="H84" s="272"/>
      <c r="I84" s="272"/>
      <c r="J84" s="272"/>
      <c r="K84" s="272"/>
      <c r="L84" s="272"/>
      <c r="M84" s="272"/>
      <c r="N84" s="272"/>
      <c r="O84" s="272"/>
      <c r="P84" s="272"/>
      <c r="Q84" s="272"/>
      <c r="R84" s="272"/>
      <c r="S84" s="272"/>
      <c r="T84" s="272"/>
      <c r="U84" s="272"/>
      <c r="V84" s="272"/>
      <c r="W84" s="272"/>
      <c r="X84" s="273"/>
      <c r="Y84" s="342"/>
      <c r="AA84" s="138"/>
      <c r="AB84" s="138"/>
    </row>
    <row r="85" spans="1:28" s="24" customFormat="1" ht="15" customHeight="1" x14ac:dyDescent="0.2">
      <c r="A85" s="296"/>
      <c r="B85" s="300"/>
      <c r="C85" s="56"/>
      <c r="D85"/>
      <c r="E85"/>
      <c r="F85"/>
      <c r="G85" s="280" t="s">
        <v>166</v>
      </c>
      <c r="H85" s="281"/>
      <c r="I85" s="29"/>
      <c r="J85" s="280" t="s">
        <v>167</v>
      </c>
      <c r="K85" s="281"/>
      <c r="L85" s="29"/>
      <c r="M85" s="280" t="s">
        <v>168</v>
      </c>
      <c r="N85" s="281"/>
      <c r="O85" s="29"/>
      <c r="P85" s="280" t="s">
        <v>169</v>
      </c>
      <c r="Q85" s="281"/>
      <c r="R85" s="29"/>
      <c r="S85" s="280" t="s">
        <v>170</v>
      </c>
      <c r="T85" s="281"/>
      <c r="U85" s="29"/>
      <c r="V85" s="280" t="s">
        <v>171</v>
      </c>
      <c r="W85" s="281"/>
      <c r="X85" s="46"/>
      <c r="Y85" s="342"/>
      <c r="AA85" s="138"/>
      <c r="AB85" s="135"/>
    </row>
    <row r="86" spans="1:28" s="24" customFormat="1" ht="15" customHeight="1" x14ac:dyDescent="0.2">
      <c r="A86" s="296"/>
      <c r="B86" s="300"/>
      <c r="C86" s="92" t="s">
        <v>77</v>
      </c>
      <c r="D86" s="85"/>
      <c r="E86" s="85"/>
      <c r="F86"/>
      <c r="G86" s="282"/>
      <c r="H86" s="283"/>
      <c r="I86" s="84"/>
      <c r="J86" s="282"/>
      <c r="K86" s="283"/>
      <c r="L86" s="84"/>
      <c r="M86" s="282"/>
      <c r="N86" s="283"/>
      <c r="O86" s="84"/>
      <c r="P86" s="282"/>
      <c r="Q86" s="283"/>
      <c r="R86" s="84"/>
      <c r="S86" s="282"/>
      <c r="T86" s="283"/>
      <c r="U86" s="84"/>
      <c r="V86" s="282"/>
      <c r="W86" s="283"/>
      <c r="X86" s="84"/>
      <c r="Y86" s="342"/>
      <c r="AA86" s="138"/>
      <c r="AB86" s="138"/>
    </row>
    <row r="87" spans="1:28" s="24" customFormat="1" ht="15" customHeight="1" x14ac:dyDescent="0.2">
      <c r="A87" s="296"/>
      <c r="B87" s="300"/>
      <c r="C87" s="92"/>
      <c r="D87" s="85"/>
      <c r="E87" s="85"/>
      <c r="F87"/>
      <c r="G87" s="284"/>
      <c r="H87" s="285"/>
      <c r="I87" s="84"/>
      <c r="J87" s="284"/>
      <c r="K87" s="285"/>
      <c r="L87" s="84"/>
      <c r="M87" s="284"/>
      <c r="N87" s="285"/>
      <c r="O87" s="84"/>
      <c r="P87" s="284"/>
      <c r="Q87" s="285"/>
      <c r="R87" s="84"/>
      <c r="S87" s="284"/>
      <c r="T87" s="285"/>
      <c r="U87" s="84"/>
      <c r="V87" s="284"/>
      <c r="W87" s="285"/>
      <c r="X87" s="84"/>
      <c r="Y87" s="342"/>
      <c r="AA87" s="138"/>
      <c r="AB87" s="138"/>
    </row>
    <row r="88" spans="1:28" s="24" customFormat="1" ht="5" customHeight="1" x14ac:dyDescent="0.2">
      <c r="A88" s="296"/>
      <c r="B88" s="300"/>
      <c r="C88" s="52"/>
      <c r="D88"/>
      <c r="E88"/>
      <c r="F88"/>
      <c r="G88" s="137"/>
      <c r="H88" s="137"/>
      <c r="I88" s="137"/>
      <c r="J88" s="137"/>
      <c r="K88" s="137"/>
      <c r="L88" s="137"/>
      <c r="M88" s="137"/>
      <c r="N88" s="137"/>
      <c r="O88" s="137"/>
      <c r="P88" s="137"/>
      <c r="Q88" s="137"/>
      <c r="R88" s="137"/>
      <c r="S88" s="137"/>
      <c r="T88" s="137"/>
      <c r="U88" s="137"/>
      <c r="V88" s="137"/>
      <c r="W88" s="137"/>
      <c r="X88" s="137"/>
      <c r="Y88" s="342"/>
      <c r="AA88" s="29"/>
      <c r="AB88" s="138"/>
    </row>
    <row r="89" spans="1:28" s="24" customFormat="1" ht="15" customHeight="1" x14ac:dyDescent="0.2">
      <c r="A89" s="296"/>
      <c r="B89" s="300"/>
      <c r="C89" s="93" t="s">
        <v>71</v>
      </c>
      <c r="D89" s="88"/>
      <c r="E89" s="88"/>
      <c r="F89"/>
      <c r="G89" s="158" t="b">
        <v>0</v>
      </c>
      <c r="H89" s="128"/>
      <c r="I89" s="84"/>
      <c r="J89" s="131" t="b">
        <v>0</v>
      </c>
      <c r="K89" s="128"/>
      <c r="L89" s="84"/>
      <c r="M89" s="158" t="b">
        <v>0</v>
      </c>
      <c r="N89" s="128"/>
      <c r="O89" s="84"/>
      <c r="P89" s="131" t="b">
        <v>0</v>
      </c>
      <c r="Q89" s="128"/>
      <c r="R89" s="84"/>
      <c r="S89" s="131" t="b">
        <v>0</v>
      </c>
      <c r="T89" s="128"/>
      <c r="U89" s="84"/>
      <c r="V89" s="131" t="b">
        <v>0</v>
      </c>
      <c r="W89" s="128"/>
      <c r="X89" s="84"/>
      <c r="Y89" s="342"/>
      <c r="AA89" s="29"/>
      <c r="AB89" s="135"/>
    </row>
    <row r="90" spans="1:28" s="24" customFormat="1" ht="15" customHeight="1" x14ac:dyDescent="0.2">
      <c r="A90" s="296"/>
      <c r="B90" s="300"/>
      <c r="C90" s="93"/>
      <c r="D90" s="88"/>
      <c r="E90" s="88"/>
      <c r="F90"/>
      <c r="G90" s="158" t="b">
        <v>0</v>
      </c>
      <c r="H90" s="128"/>
      <c r="I90" s="84"/>
      <c r="J90" s="131" t="b">
        <v>0</v>
      </c>
      <c r="K90" s="128"/>
      <c r="L90" s="84"/>
      <c r="M90" s="158" t="b">
        <v>0</v>
      </c>
      <c r="N90" s="128"/>
      <c r="O90" s="84"/>
      <c r="P90" s="131" t="b">
        <v>0</v>
      </c>
      <c r="Q90" s="128"/>
      <c r="R90" s="84"/>
      <c r="S90" s="131" t="b">
        <v>0</v>
      </c>
      <c r="T90" s="128"/>
      <c r="U90" s="84"/>
      <c r="V90" s="131" t="b">
        <v>0</v>
      </c>
      <c r="W90" s="128"/>
      <c r="X90" s="84"/>
      <c r="Y90" s="342"/>
      <c r="AA90" s="29"/>
      <c r="AB90" s="135"/>
    </row>
    <row r="91" spans="1:28" s="24" customFormat="1" ht="15" customHeight="1" x14ac:dyDescent="0.2">
      <c r="A91" s="296"/>
      <c r="B91" s="300"/>
      <c r="C91" s="93"/>
      <c r="D91" s="88"/>
      <c r="E91" s="88"/>
      <c r="F91"/>
      <c r="G91" s="158" t="b">
        <v>0</v>
      </c>
      <c r="H91" s="128"/>
      <c r="I91" s="84"/>
      <c r="J91" s="131" t="b">
        <v>0</v>
      </c>
      <c r="K91" s="128"/>
      <c r="L91" s="84"/>
      <c r="M91" s="158" t="b">
        <v>0</v>
      </c>
      <c r="N91" s="128"/>
      <c r="O91" s="84"/>
      <c r="P91" s="131" t="b">
        <v>0</v>
      </c>
      <c r="Q91" s="128"/>
      <c r="R91" s="84"/>
      <c r="S91" s="131" t="b">
        <v>0</v>
      </c>
      <c r="T91" s="128"/>
      <c r="U91" s="84"/>
      <c r="V91" s="131" t="b">
        <v>0</v>
      </c>
      <c r="W91" s="128"/>
      <c r="X91" s="84"/>
      <c r="Y91" s="342"/>
      <c r="AA91" s="29"/>
      <c r="AB91" s="135"/>
    </row>
    <row r="92" spans="1:28" s="24" customFormat="1" ht="15" customHeight="1" x14ac:dyDescent="0.2">
      <c r="A92" s="296"/>
      <c r="B92" s="300"/>
      <c r="C92" s="93"/>
      <c r="D92" s="88"/>
      <c r="E92" s="88"/>
      <c r="F92"/>
      <c r="G92" s="158" t="b">
        <v>0</v>
      </c>
      <c r="H92" s="128"/>
      <c r="I92" s="84"/>
      <c r="J92" s="131" t="b">
        <v>0</v>
      </c>
      <c r="K92" s="128"/>
      <c r="L92" s="84"/>
      <c r="M92" s="158" t="b">
        <v>0</v>
      </c>
      <c r="N92" s="128"/>
      <c r="O92" s="84"/>
      <c r="P92" s="131" t="b">
        <v>0</v>
      </c>
      <c r="Q92" s="128"/>
      <c r="R92" s="84"/>
      <c r="S92" s="131" t="b">
        <v>0</v>
      </c>
      <c r="T92" s="128"/>
      <c r="U92" s="84"/>
      <c r="V92" s="131" t="b">
        <v>0</v>
      </c>
      <c r="W92" s="128"/>
      <c r="X92" s="84"/>
      <c r="Y92" s="342"/>
      <c r="AA92" s="29"/>
      <c r="AB92" s="135"/>
    </row>
    <row r="93" spans="1:28" s="24" customFormat="1" ht="15" customHeight="1" x14ac:dyDescent="0.2">
      <c r="A93" s="296"/>
      <c r="B93" s="300"/>
      <c r="C93" s="93"/>
      <c r="D93" s="88"/>
      <c r="E93" s="88"/>
      <c r="F93"/>
      <c r="G93" s="158" t="b">
        <v>0</v>
      </c>
      <c r="H93" s="128"/>
      <c r="I93" s="84"/>
      <c r="J93" s="131" t="b">
        <v>0</v>
      </c>
      <c r="K93" s="128"/>
      <c r="L93" s="84"/>
      <c r="M93" s="158" t="b">
        <v>0</v>
      </c>
      <c r="N93" s="128"/>
      <c r="O93" s="84"/>
      <c r="P93" s="131" t="b">
        <v>0</v>
      </c>
      <c r="Q93" s="128"/>
      <c r="R93" s="84"/>
      <c r="S93" s="131" t="b">
        <v>0</v>
      </c>
      <c r="T93" s="128"/>
      <c r="U93" s="84"/>
      <c r="V93" s="131" t="b">
        <v>0</v>
      </c>
      <c r="W93" s="128"/>
      <c r="X93" s="84"/>
      <c r="Y93" s="342"/>
      <c r="AA93" s="29"/>
      <c r="AB93" s="135"/>
    </row>
    <row r="94" spans="1:28" s="24" customFormat="1" ht="5" customHeight="1" x14ac:dyDescent="0.2">
      <c r="A94" s="296"/>
      <c r="B94" s="300"/>
      <c r="C94" s="79"/>
      <c r="D94"/>
      <c r="E94"/>
      <c r="F94"/>
      <c r="G94" s="84"/>
      <c r="H94" s="84"/>
      <c r="I94" s="84"/>
      <c r="J94" s="84"/>
      <c r="K94" s="84"/>
      <c r="L94" s="84"/>
      <c r="M94" s="84"/>
      <c r="N94" s="84"/>
      <c r="O94" s="84"/>
      <c r="P94" s="84"/>
      <c r="Q94" s="84"/>
      <c r="R94" s="84"/>
      <c r="S94" s="84"/>
      <c r="T94" s="84"/>
      <c r="U94" s="84"/>
      <c r="V94" s="84"/>
      <c r="W94" s="84"/>
      <c r="X94" s="84"/>
      <c r="Y94" s="342"/>
      <c r="AA94" s="138"/>
      <c r="AB94" s="135"/>
    </row>
    <row r="95" spans="1:28" s="24" customFormat="1" ht="15" customHeight="1" x14ac:dyDescent="0.2">
      <c r="A95" s="296"/>
      <c r="B95" s="300"/>
      <c r="C95" s="92" t="s">
        <v>78</v>
      </c>
      <c r="D95" s="85"/>
      <c r="E95" s="85"/>
      <c r="F95"/>
      <c r="G95" s="260"/>
      <c r="H95" s="261"/>
      <c r="I95" s="84"/>
      <c r="J95" s="260"/>
      <c r="K95" s="261"/>
      <c r="L95" s="84"/>
      <c r="M95" s="260"/>
      <c r="N95" s="261"/>
      <c r="O95" s="84"/>
      <c r="P95" s="260"/>
      <c r="Q95" s="261"/>
      <c r="R95" s="84"/>
      <c r="S95" s="260"/>
      <c r="T95" s="261"/>
      <c r="U95" s="84"/>
      <c r="V95" s="260"/>
      <c r="W95" s="261"/>
      <c r="X95" s="84"/>
      <c r="Y95" s="342"/>
      <c r="AA95" s="138"/>
      <c r="AB95" s="138"/>
    </row>
    <row r="96" spans="1:28" s="24" customFormat="1" ht="5" customHeight="1" x14ac:dyDescent="0.2">
      <c r="A96" s="296"/>
      <c r="B96" s="300"/>
      <c r="C96" s="52"/>
      <c r="D96"/>
      <c r="E96"/>
      <c r="F96"/>
      <c r="G96" s="137"/>
      <c r="H96" s="137"/>
      <c r="I96" s="137"/>
      <c r="J96" s="137"/>
      <c r="K96" s="137"/>
      <c r="L96" s="137"/>
      <c r="M96" s="137"/>
      <c r="N96" s="137"/>
      <c r="O96" s="137"/>
      <c r="P96" s="137"/>
      <c r="Q96" s="137"/>
      <c r="R96" s="137"/>
      <c r="S96" s="137"/>
      <c r="T96" s="137"/>
      <c r="U96" s="137"/>
      <c r="V96" s="137"/>
      <c r="W96" s="137"/>
      <c r="X96" s="137"/>
      <c r="Y96" s="342"/>
      <c r="AA96" s="29"/>
      <c r="AB96" s="138"/>
    </row>
    <row r="97" spans="1:28" s="24" customFormat="1" ht="15" customHeight="1" x14ac:dyDescent="0.2">
      <c r="A97" s="296"/>
      <c r="B97" s="300"/>
      <c r="C97" s="93" t="s">
        <v>144</v>
      </c>
      <c r="D97" s="88"/>
      <c r="E97" s="88"/>
      <c r="F97"/>
      <c r="G97" s="158" t="b">
        <v>0</v>
      </c>
      <c r="H97" s="128"/>
      <c r="I97" s="84"/>
      <c r="J97" s="131" t="b">
        <v>0</v>
      </c>
      <c r="K97" s="128"/>
      <c r="L97" s="84"/>
      <c r="M97" s="158" t="b">
        <v>0</v>
      </c>
      <c r="N97" s="128"/>
      <c r="O97" s="84"/>
      <c r="P97" s="131" t="b">
        <v>0</v>
      </c>
      <c r="Q97" s="128"/>
      <c r="R97" s="84"/>
      <c r="S97" s="131" t="b">
        <v>0</v>
      </c>
      <c r="T97" s="128"/>
      <c r="U97" s="84"/>
      <c r="V97" s="131" t="b">
        <v>0</v>
      </c>
      <c r="W97" s="128"/>
      <c r="X97" s="84"/>
      <c r="Y97" s="342"/>
      <c r="AA97" s="29"/>
      <c r="AB97" s="135"/>
    </row>
    <row r="98" spans="1:28" s="24" customFormat="1" ht="15" customHeight="1" x14ac:dyDescent="0.2">
      <c r="A98" s="296"/>
      <c r="B98" s="300"/>
      <c r="C98" s="93"/>
      <c r="D98" s="88"/>
      <c r="E98" s="88"/>
      <c r="F98"/>
      <c r="G98" s="158" t="b">
        <v>0</v>
      </c>
      <c r="H98" s="128"/>
      <c r="I98" s="84"/>
      <c r="J98" s="131" t="b">
        <v>0</v>
      </c>
      <c r="K98" s="128"/>
      <c r="L98" s="84"/>
      <c r="M98" s="158" t="b">
        <v>0</v>
      </c>
      <c r="N98" s="128"/>
      <c r="O98" s="84"/>
      <c r="P98" s="131" t="b">
        <v>0</v>
      </c>
      <c r="Q98" s="128"/>
      <c r="R98" s="84"/>
      <c r="S98" s="131" t="b">
        <v>0</v>
      </c>
      <c r="T98" s="128"/>
      <c r="U98" s="84"/>
      <c r="V98" s="131" t="b">
        <v>0</v>
      </c>
      <c r="W98" s="128"/>
      <c r="X98" s="84"/>
      <c r="Y98" s="342"/>
      <c r="AA98" s="29"/>
      <c r="AB98" s="135"/>
    </row>
    <row r="99" spans="1:28" s="24" customFormat="1" ht="5" customHeight="1" x14ac:dyDescent="0.2">
      <c r="A99" s="296"/>
      <c r="B99" s="300"/>
      <c r="C99" s="79"/>
      <c r="D99"/>
      <c r="E99"/>
      <c r="F99"/>
      <c r="G99" s="138"/>
      <c r="H99" s="29"/>
      <c r="I99" s="84"/>
      <c r="J99" s="29"/>
      <c r="K99" s="29"/>
      <c r="L99" s="84"/>
      <c r="M99" s="138"/>
      <c r="N99" s="29"/>
      <c r="O99" s="84"/>
      <c r="P99" s="29"/>
      <c r="Q99" s="29"/>
      <c r="R99" s="84"/>
      <c r="S99" s="29"/>
      <c r="T99" s="29"/>
      <c r="U99" s="84"/>
      <c r="V99" s="29"/>
      <c r="W99" s="29"/>
      <c r="X99" s="84"/>
      <c r="Y99" s="342"/>
      <c r="AA99" s="29"/>
      <c r="AB99" s="135"/>
    </row>
    <row r="100" spans="1:28" s="24" customFormat="1" ht="15" customHeight="1" x14ac:dyDescent="0.2">
      <c r="A100" s="296"/>
      <c r="B100" s="300"/>
      <c r="C100" s="92" t="s">
        <v>90</v>
      </c>
      <c r="D100" s="85"/>
      <c r="E100" s="85"/>
      <c r="F100"/>
      <c r="G100" s="174" t="b">
        <v>0</v>
      </c>
      <c r="H100" s="127"/>
      <c r="I100" s="84"/>
      <c r="J100" s="130" t="b">
        <v>0</v>
      </c>
      <c r="K100" s="127"/>
      <c r="L100" s="84"/>
      <c r="M100" s="174" t="b">
        <v>0</v>
      </c>
      <c r="N100" s="127"/>
      <c r="O100" s="84"/>
      <c r="P100" s="130" t="b">
        <v>0</v>
      </c>
      <c r="Q100" s="127"/>
      <c r="R100" s="84"/>
      <c r="S100" s="130" t="b">
        <v>0</v>
      </c>
      <c r="T100" s="127"/>
      <c r="U100" s="84"/>
      <c r="V100" s="130" t="b">
        <v>0</v>
      </c>
      <c r="W100" s="127"/>
      <c r="X100" s="84"/>
      <c r="Y100" s="342"/>
      <c r="AA100" s="29"/>
      <c r="AB100" s="135"/>
    </row>
    <row r="101" spans="1:28" s="24" customFormat="1" ht="15" customHeight="1" x14ac:dyDescent="0.2">
      <c r="A101" s="296"/>
      <c r="B101" s="300"/>
      <c r="C101" s="92"/>
      <c r="D101" s="85"/>
      <c r="E101" s="85"/>
      <c r="F101"/>
      <c r="G101" s="174" t="b">
        <v>0</v>
      </c>
      <c r="H101" s="127"/>
      <c r="I101" s="84"/>
      <c r="J101" s="130" t="b">
        <v>0</v>
      </c>
      <c r="K101" s="127"/>
      <c r="L101" s="84"/>
      <c r="M101" s="174" t="b">
        <v>0</v>
      </c>
      <c r="N101" s="127"/>
      <c r="O101" s="84"/>
      <c r="P101" s="130" t="b">
        <v>0</v>
      </c>
      <c r="Q101" s="127"/>
      <c r="R101" s="84"/>
      <c r="S101" s="130" t="b">
        <v>0</v>
      </c>
      <c r="T101" s="127"/>
      <c r="U101" s="84"/>
      <c r="V101" s="130" t="b">
        <v>0</v>
      </c>
      <c r="W101" s="127"/>
      <c r="X101" s="84"/>
      <c r="Y101" s="342"/>
      <c r="AA101" s="29"/>
      <c r="AB101" s="135"/>
    </row>
    <row r="102" spans="1:28" s="24" customFormat="1" ht="15" customHeight="1" x14ac:dyDescent="0.2">
      <c r="A102" s="296"/>
      <c r="B102" s="300"/>
      <c r="C102" s="92"/>
      <c r="D102" s="85"/>
      <c r="E102" s="85"/>
      <c r="F102"/>
      <c r="G102" s="174" t="b">
        <v>0</v>
      </c>
      <c r="H102" s="127"/>
      <c r="I102" s="84"/>
      <c r="J102" s="130" t="b">
        <v>0</v>
      </c>
      <c r="K102" s="127"/>
      <c r="L102" s="84"/>
      <c r="M102" s="174" t="b">
        <v>0</v>
      </c>
      <c r="N102" s="127"/>
      <c r="O102" s="84"/>
      <c r="P102" s="130" t="b">
        <v>0</v>
      </c>
      <c r="Q102" s="127"/>
      <c r="R102" s="84"/>
      <c r="S102" s="130" t="b">
        <v>0</v>
      </c>
      <c r="T102" s="127"/>
      <c r="U102" s="84"/>
      <c r="V102" s="130" t="b">
        <v>0</v>
      </c>
      <c r="W102" s="127"/>
      <c r="X102" s="84"/>
      <c r="Y102" s="342"/>
      <c r="AA102" s="138"/>
      <c r="AB102" s="135"/>
    </row>
    <row r="103" spans="1:28" s="24" customFormat="1" ht="5" customHeight="1" x14ac:dyDescent="0.2">
      <c r="A103" s="296"/>
      <c r="B103" s="300"/>
      <c r="C103" s="79"/>
      <c r="D103"/>
      <c r="E103"/>
      <c r="F103"/>
      <c r="G103" s="48"/>
      <c r="H103" s="84"/>
      <c r="I103" s="84"/>
      <c r="J103" s="48"/>
      <c r="K103" s="84"/>
      <c r="L103" s="84"/>
      <c r="M103" s="48"/>
      <c r="N103" s="84"/>
      <c r="O103" s="84"/>
      <c r="P103" s="48"/>
      <c r="Q103" s="84"/>
      <c r="R103" s="84"/>
      <c r="S103" s="48"/>
      <c r="T103" s="84"/>
      <c r="U103" s="84"/>
      <c r="V103" s="48"/>
      <c r="W103" s="84"/>
      <c r="X103" s="84"/>
      <c r="Y103" s="342"/>
      <c r="AA103" s="138"/>
      <c r="AB103" s="138"/>
    </row>
    <row r="104" spans="1:28" s="24" customFormat="1" ht="15" customHeight="1" x14ac:dyDescent="0.2">
      <c r="A104" s="296"/>
      <c r="B104" s="300"/>
      <c r="C104" s="93" t="s">
        <v>183</v>
      </c>
      <c r="D104" s="98"/>
      <c r="E104" s="98"/>
      <c r="F104" s="80"/>
      <c r="G104" s="282"/>
      <c r="H104" s="283"/>
      <c r="I104" s="84"/>
      <c r="J104" s="282"/>
      <c r="K104" s="283"/>
      <c r="L104" s="84"/>
      <c r="M104" s="282"/>
      <c r="N104" s="283"/>
      <c r="O104" s="84"/>
      <c r="P104" s="282"/>
      <c r="Q104" s="283"/>
      <c r="R104" s="84"/>
      <c r="S104" s="282"/>
      <c r="T104" s="283"/>
      <c r="U104" s="84"/>
      <c r="V104" s="282"/>
      <c r="W104" s="283"/>
      <c r="X104" s="84"/>
      <c r="Y104" s="342"/>
      <c r="AA104" s="138"/>
      <c r="AB104" s="138"/>
    </row>
    <row r="105" spans="1:28" s="24" customFormat="1" ht="15" customHeight="1" x14ac:dyDescent="0.2">
      <c r="A105" s="296"/>
      <c r="B105" s="300"/>
      <c r="C105" s="99"/>
      <c r="D105" s="98"/>
      <c r="E105" s="98"/>
      <c r="F105" s="80"/>
      <c r="G105" s="284"/>
      <c r="H105" s="285"/>
      <c r="I105" s="84"/>
      <c r="J105" s="284"/>
      <c r="K105" s="285"/>
      <c r="L105" s="84"/>
      <c r="M105" s="284"/>
      <c r="N105" s="285"/>
      <c r="O105" s="84"/>
      <c r="P105" s="284"/>
      <c r="Q105" s="285"/>
      <c r="R105" s="84"/>
      <c r="S105" s="284"/>
      <c r="T105" s="285"/>
      <c r="U105" s="84"/>
      <c r="V105" s="284"/>
      <c r="W105" s="285"/>
      <c r="X105" s="84"/>
      <c r="Y105" s="342"/>
      <c r="AA105" s="29"/>
      <c r="AB105" s="138"/>
    </row>
    <row r="106" spans="1:28" s="24" customFormat="1" ht="5" customHeight="1" x14ac:dyDescent="0.2">
      <c r="A106" s="297"/>
      <c r="B106" s="301"/>
      <c r="C106" s="54"/>
      <c r="D106" s="57"/>
      <c r="E106" s="57"/>
      <c r="F106" s="57"/>
      <c r="G106" s="48"/>
      <c r="H106" s="145"/>
      <c r="I106" s="48"/>
      <c r="J106" s="129"/>
      <c r="K106" s="129"/>
      <c r="L106" s="129"/>
      <c r="M106" s="145"/>
      <c r="N106" s="129"/>
      <c r="O106" s="129"/>
      <c r="P106" s="129"/>
      <c r="Q106" s="129"/>
      <c r="R106" s="129"/>
      <c r="S106" s="129"/>
      <c r="T106" s="129"/>
      <c r="U106" s="129"/>
      <c r="V106" s="129"/>
      <c r="W106" s="129"/>
      <c r="X106" s="55"/>
      <c r="Y106" s="342"/>
      <c r="AA106" s="138"/>
      <c r="AB106" s="135"/>
    </row>
    <row r="107" spans="1:28" s="24" customFormat="1" ht="15" customHeight="1" x14ac:dyDescent="0.15">
      <c r="A107" s="294" t="s">
        <v>75</v>
      </c>
      <c r="B107" s="298" t="s">
        <v>76</v>
      </c>
      <c r="C107" s="252" t="s">
        <v>1</v>
      </c>
      <c r="D107" s="269"/>
      <c r="E107" s="269"/>
      <c r="F107" s="269"/>
      <c r="G107" s="269"/>
      <c r="H107" s="269"/>
      <c r="I107" s="269"/>
      <c r="J107" s="269"/>
      <c r="K107" s="269"/>
      <c r="L107" s="269"/>
      <c r="M107" s="269"/>
      <c r="N107" s="269"/>
      <c r="O107" s="269"/>
      <c r="P107" s="269"/>
      <c r="Q107" s="269"/>
      <c r="R107" s="269"/>
      <c r="S107" s="269"/>
      <c r="T107" s="269"/>
      <c r="U107" s="269"/>
      <c r="V107" s="269"/>
      <c r="W107" s="269"/>
      <c r="X107" s="270"/>
      <c r="Y107" s="342"/>
      <c r="AA107" s="29"/>
      <c r="AB107" s="138"/>
    </row>
    <row r="108" spans="1:28" s="24" customFormat="1" ht="5" customHeight="1" x14ac:dyDescent="0.2">
      <c r="A108" s="295"/>
      <c r="B108" s="299"/>
      <c r="C108" s="271"/>
      <c r="D108" s="272"/>
      <c r="E108" s="272"/>
      <c r="F108" s="272"/>
      <c r="G108" s="272"/>
      <c r="H108" s="272"/>
      <c r="I108" s="272"/>
      <c r="J108" s="272"/>
      <c r="K108" s="272"/>
      <c r="L108" s="272"/>
      <c r="M108" s="272"/>
      <c r="N108" s="272"/>
      <c r="O108" s="272"/>
      <c r="P108" s="272"/>
      <c r="Q108" s="272"/>
      <c r="R108" s="272"/>
      <c r="S108" s="272"/>
      <c r="T108" s="272"/>
      <c r="U108" s="272"/>
      <c r="V108" s="272"/>
      <c r="W108" s="272"/>
      <c r="X108" s="273"/>
      <c r="Y108" s="342"/>
      <c r="AA108" s="138"/>
      <c r="AB108" s="138"/>
    </row>
    <row r="109" spans="1:28" s="24" customFormat="1" ht="15" customHeight="1" x14ac:dyDescent="0.2">
      <c r="A109" s="296"/>
      <c r="B109" s="300"/>
      <c r="C109" s="56"/>
      <c r="D109"/>
      <c r="E109"/>
      <c r="F109"/>
      <c r="G109" s="286" t="s">
        <v>290</v>
      </c>
      <c r="H109" s="287"/>
      <c r="I109" s="138"/>
      <c r="J109" s="286" t="s">
        <v>291</v>
      </c>
      <c r="K109" s="287"/>
      <c r="L109" s="138"/>
      <c r="M109" s="286" t="s">
        <v>292</v>
      </c>
      <c r="N109" s="287"/>
      <c r="O109" s="138"/>
      <c r="P109" s="286" t="s">
        <v>293</v>
      </c>
      <c r="Q109" s="287"/>
      <c r="R109" s="138"/>
      <c r="S109" s="286" t="s">
        <v>294</v>
      </c>
      <c r="T109" s="287"/>
      <c r="U109" s="138"/>
      <c r="V109" s="286" t="s">
        <v>295</v>
      </c>
      <c r="W109" s="287"/>
      <c r="X109" s="138"/>
      <c r="Y109" s="342"/>
      <c r="AA109" s="138"/>
      <c r="AB109" s="135"/>
    </row>
    <row r="110" spans="1:28" s="24" customFormat="1" ht="15" customHeight="1" x14ac:dyDescent="0.2">
      <c r="A110" s="296"/>
      <c r="B110" s="300"/>
      <c r="C110" s="92" t="s">
        <v>74</v>
      </c>
      <c r="D110" s="85"/>
      <c r="E110" s="85"/>
      <c r="F110"/>
      <c r="G110" s="282"/>
      <c r="H110" s="283"/>
      <c r="I110" s="84"/>
      <c r="J110" s="282"/>
      <c r="K110" s="283"/>
      <c r="L110" s="84"/>
      <c r="M110" s="282"/>
      <c r="N110" s="283"/>
      <c r="O110" s="84"/>
      <c r="P110" s="282"/>
      <c r="Q110" s="283"/>
      <c r="R110" s="84"/>
      <c r="S110" s="282"/>
      <c r="T110" s="283"/>
      <c r="U110" s="84"/>
      <c r="V110" s="282"/>
      <c r="W110" s="283"/>
      <c r="X110" s="84"/>
      <c r="Y110" s="342"/>
      <c r="AA110" s="138"/>
      <c r="AB110" s="138"/>
    </row>
    <row r="111" spans="1:28" s="24" customFormat="1" ht="15" customHeight="1" x14ac:dyDescent="0.2">
      <c r="A111" s="296"/>
      <c r="B111" s="300"/>
      <c r="C111" s="92"/>
      <c r="D111" s="85"/>
      <c r="E111" s="85"/>
      <c r="F111"/>
      <c r="G111" s="284"/>
      <c r="H111" s="285"/>
      <c r="I111" s="84"/>
      <c r="J111" s="284"/>
      <c r="K111" s="285"/>
      <c r="L111" s="84"/>
      <c r="M111" s="284"/>
      <c r="N111" s="285"/>
      <c r="O111" s="84"/>
      <c r="P111" s="284"/>
      <c r="Q111" s="285"/>
      <c r="R111" s="84"/>
      <c r="S111" s="284"/>
      <c r="T111" s="285"/>
      <c r="U111" s="84"/>
      <c r="V111" s="284"/>
      <c r="W111" s="285"/>
      <c r="X111" s="84"/>
      <c r="Y111" s="342"/>
      <c r="AA111" s="138"/>
      <c r="AB111" s="138"/>
    </row>
    <row r="112" spans="1:28" s="24" customFormat="1" ht="5" customHeight="1" x14ac:dyDescent="0.2">
      <c r="A112" s="296"/>
      <c r="B112" s="300"/>
      <c r="C112" s="52"/>
      <c r="D112"/>
      <c r="E112"/>
      <c r="F112"/>
      <c r="G112" s="137"/>
      <c r="H112" s="137"/>
      <c r="I112" s="137"/>
      <c r="J112" s="137"/>
      <c r="K112" s="137"/>
      <c r="L112" s="137"/>
      <c r="M112" s="137"/>
      <c r="N112" s="137"/>
      <c r="O112" s="137"/>
      <c r="P112" s="137"/>
      <c r="Q112" s="137"/>
      <c r="R112" s="137"/>
      <c r="S112" s="137"/>
      <c r="T112" s="137"/>
      <c r="U112" s="137"/>
      <c r="V112" s="137"/>
      <c r="W112" s="137"/>
      <c r="X112" s="137"/>
      <c r="Y112" s="342"/>
      <c r="AA112" s="29"/>
      <c r="AB112" s="138"/>
    </row>
    <row r="113" spans="1:28" s="24" customFormat="1" ht="15" customHeight="1" x14ac:dyDescent="0.2">
      <c r="A113" s="296"/>
      <c r="B113" s="300"/>
      <c r="C113" s="93" t="s">
        <v>71</v>
      </c>
      <c r="D113" s="88"/>
      <c r="E113" s="88"/>
      <c r="F113"/>
      <c r="G113" s="158" t="b">
        <v>0</v>
      </c>
      <c r="H113" s="128"/>
      <c r="I113" s="84"/>
      <c r="J113" s="131" t="b">
        <v>0</v>
      </c>
      <c r="K113" s="128"/>
      <c r="L113" s="84"/>
      <c r="M113" s="158" t="b">
        <v>0</v>
      </c>
      <c r="N113" s="128"/>
      <c r="O113" s="84"/>
      <c r="P113" s="131" t="b">
        <v>0</v>
      </c>
      <c r="Q113" s="128"/>
      <c r="R113" s="84"/>
      <c r="S113" s="131" t="b">
        <v>0</v>
      </c>
      <c r="T113" s="128"/>
      <c r="U113" s="84"/>
      <c r="V113" s="131" t="b">
        <v>0</v>
      </c>
      <c r="W113" s="128"/>
      <c r="X113" s="84"/>
      <c r="Y113" s="342"/>
      <c r="AA113" s="29"/>
      <c r="AB113" s="135"/>
    </row>
    <row r="114" spans="1:28" s="24" customFormat="1" ht="15" customHeight="1" x14ac:dyDescent="0.2">
      <c r="A114" s="296"/>
      <c r="B114" s="300"/>
      <c r="C114" s="93"/>
      <c r="D114" s="88"/>
      <c r="E114" s="88"/>
      <c r="F114"/>
      <c r="G114" s="158" t="b">
        <v>0</v>
      </c>
      <c r="H114" s="128"/>
      <c r="I114" s="84"/>
      <c r="J114" s="131" t="b">
        <v>0</v>
      </c>
      <c r="K114" s="128"/>
      <c r="L114" s="84"/>
      <c r="M114" s="158" t="b">
        <v>0</v>
      </c>
      <c r="N114" s="128"/>
      <c r="O114" s="84"/>
      <c r="P114" s="131" t="b">
        <v>0</v>
      </c>
      <c r="Q114" s="128"/>
      <c r="R114" s="84"/>
      <c r="S114" s="131" t="b">
        <v>0</v>
      </c>
      <c r="T114" s="128"/>
      <c r="U114" s="84"/>
      <c r="V114" s="131" t="b">
        <v>0</v>
      </c>
      <c r="W114" s="128"/>
      <c r="X114" s="84"/>
      <c r="Y114" s="342"/>
      <c r="AA114" s="138"/>
      <c r="AB114" s="135"/>
    </row>
    <row r="115" spans="1:28" s="24" customFormat="1" ht="5" customHeight="1" x14ac:dyDescent="0.2">
      <c r="A115" s="296"/>
      <c r="B115" s="300"/>
      <c r="C115" s="52"/>
      <c r="D115"/>
      <c r="E115"/>
      <c r="F115"/>
      <c r="G115" s="137"/>
      <c r="H115" s="137"/>
      <c r="I115" s="137"/>
      <c r="J115" s="137"/>
      <c r="K115" s="137"/>
      <c r="L115" s="137"/>
      <c r="M115" s="137"/>
      <c r="N115" s="137"/>
      <c r="O115" s="137"/>
      <c r="P115" s="137"/>
      <c r="Q115" s="137"/>
      <c r="R115" s="137"/>
      <c r="S115" s="137"/>
      <c r="T115" s="137"/>
      <c r="U115" s="137"/>
      <c r="V115" s="137"/>
      <c r="W115" s="137"/>
      <c r="X115" s="137"/>
      <c r="Y115" s="342"/>
      <c r="AA115" s="138"/>
      <c r="AB115" s="138"/>
    </row>
    <row r="116" spans="1:28" s="24" customFormat="1" ht="15" customHeight="1" x14ac:dyDescent="0.2">
      <c r="A116" s="296"/>
      <c r="B116" s="300"/>
      <c r="C116" s="92" t="s">
        <v>145</v>
      </c>
      <c r="D116" s="85"/>
      <c r="E116" s="85"/>
      <c r="F116"/>
      <c r="G116" s="260"/>
      <c r="H116" s="261"/>
      <c r="I116" s="84"/>
      <c r="J116" s="260"/>
      <c r="K116" s="261"/>
      <c r="L116" s="84"/>
      <c r="M116" s="260"/>
      <c r="N116" s="261"/>
      <c r="O116" s="84"/>
      <c r="P116" s="260"/>
      <c r="Q116" s="261"/>
      <c r="R116" s="84"/>
      <c r="S116" s="260"/>
      <c r="T116" s="261"/>
      <c r="U116" s="84"/>
      <c r="V116" s="260"/>
      <c r="W116" s="261"/>
      <c r="X116" s="84"/>
      <c r="Y116" s="342"/>
      <c r="AA116" s="138"/>
      <c r="AB116" s="138"/>
    </row>
    <row r="117" spans="1:28" s="24" customFormat="1" ht="5" customHeight="1" x14ac:dyDescent="0.2">
      <c r="A117" s="296"/>
      <c r="B117" s="300"/>
      <c r="C117" s="52"/>
      <c r="D117"/>
      <c r="E117"/>
      <c r="F117"/>
      <c r="G117" s="137"/>
      <c r="H117" s="137"/>
      <c r="I117" s="137"/>
      <c r="J117" s="137"/>
      <c r="K117" s="137"/>
      <c r="L117" s="137"/>
      <c r="M117" s="137"/>
      <c r="N117" s="137"/>
      <c r="O117" s="137"/>
      <c r="P117" s="137"/>
      <c r="Q117" s="137"/>
      <c r="R117" s="137"/>
      <c r="S117" s="137"/>
      <c r="T117" s="137"/>
      <c r="U117" s="137"/>
      <c r="V117" s="137"/>
      <c r="W117" s="137"/>
      <c r="X117" s="137"/>
      <c r="Y117" s="342"/>
      <c r="AA117" s="29"/>
      <c r="AB117" s="138"/>
    </row>
    <row r="118" spans="1:28" s="24" customFormat="1" ht="15" customHeight="1" x14ac:dyDescent="0.2">
      <c r="A118" s="296"/>
      <c r="B118" s="300"/>
      <c r="C118" s="93" t="s">
        <v>144</v>
      </c>
      <c r="D118" s="88"/>
      <c r="E118" s="88"/>
      <c r="F118"/>
      <c r="G118" s="158" t="b">
        <v>0</v>
      </c>
      <c r="H118" s="128"/>
      <c r="I118" s="84"/>
      <c r="J118" s="131" t="b">
        <v>0</v>
      </c>
      <c r="K118" s="128"/>
      <c r="L118" s="84"/>
      <c r="M118" s="158" t="b">
        <v>0</v>
      </c>
      <c r="N118" s="128"/>
      <c r="O118" s="84"/>
      <c r="P118" s="131" t="b">
        <v>0</v>
      </c>
      <c r="Q118" s="128"/>
      <c r="R118" s="84"/>
      <c r="S118" s="131" t="b">
        <v>0</v>
      </c>
      <c r="T118" s="128"/>
      <c r="U118" s="84"/>
      <c r="V118" s="131" t="b">
        <v>0</v>
      </c>
      <c r="W118" s="128"/>
      <c r="X118" s="84"/>
      <c r="Y118" s="342"/>
      <c r="AA118" s="29"/>
      <c r="AB118" s="135"/>
    </row>
    <row r="119" spans="1:28" s="24" customFormat="1" ht="15" customHeight="1" x14ac:dyDescent="0.2">
      <c r="A119" s="296"/>
      <c r="B119" s="300"/>
      <c r="C119" s="93"/>
      <c r="D119" s="88"/>
      <c r="E119" s="88"/>
      <c r="F119"/>
      <c r="G119" s="158" t="b">
        <v>0</v>
      </c>
      <c r="H119" s="128"/>
      <c r="I119" s="84"/>
      <c r="J119" s="131" t="b">
        <v>0</v>
      </c>
      <c r="K119" s="128"/>
      <c r="L119" s="84"/>
      <c r="M119" s="158" t="b">
        <v>0</v>
      </c>
      <c r="N119" s="128"/>
      <c r="O119" s="84"/>
      <c r="P119" s="131" t="b">
        <v>0</v>
      </c>
      <c r="Q119" s="128"/>
      <c r="R119" s="84"/>
      <c r="S119" s="131" t="b">
        <v>0</v>
      </c>
      <c r="T119" s="128"/>
      <c r="U119" s="84"/>
      <c r="V119" s="131" t="b">
        <v>0</v>
      </c>
      <c r="W119" s="128"/>
      <c r="X119" s="84"/>
      <c r="Y119" s="342"/>
      <c r="AA119" s="29"/>
      <c r="AB119" s="135"/>
    </row>
    <row r="120" spans="1:28" s="24" customFormat="1" ht="5" customHeight="1" x14ac:dyDescent="0.2">
      <c r="A120" s="296"/>
      <c r="B120" s="300"/>
      <c r="C120" s="79"/>
      <c r="D120"/>
      <c r="E120"/>
      <c r="F120"/>
      <c r="G120" s="138"/>
      <c r="H120" s="29"/>
      <c r="I120" s="84"/>
      <c r="J120" s="29"/>
      <c r="K120" s="29"/>
      <c r="L120" s="84"/>
      <c r="M120" s="138"/>
      <c r="N120" s="29"/>
      <c r="O120" s="84"/>
      <c r="P120" s="29"/>
      <c r="Q120" s="29"/>
      <c r="R120" s="84"/>
      <c r="S120" s="29"/>
      <c r="T120" s="29"/>
      <c r="U120" s="84"/>
      <c r="V120" s="29"/>
      <c r="W120" s="29"/>
      <c r="X120" s="84"/>
      <c r="Y120" s="342"/>
      <c r="AA120" s="29"/>
      <c r="AB120" s="135"/>
    </row>
    <row r="121" spans="1:28" s="24" customFormat="1" ht="15" customHeight="1" x14ac:dyDescent="0.2">
      <c r="A121" s="296"/>
      <c r="B121" s="300"/>
      <c r="C121" s="92" t="s">
        <v>90</v>
      </c>
      <c r="D121" s="85"/>
      <c r="E121" s="85"/>
      <c r="F121"/>
      <c r="G121" s="174" t="b">
        <v>0</v>
      </c>
      <c r="H121" s="127"/>
      <c r="I121" s="84"/>
      <c r="J121" s="130" t="b">
        <v>0</v>
      </c>
      <c r="K121" s="127"/>
      <c r="L121" s="84"/>
      <c r="M121" s="174" t="b">
        <v>0</v>
      </c>
      <c r="N121" s="127"/>
      <c r="O121" s="84"/>
      <c r="P121" s="130" t="b">
        <v>0</v>
      </c>
      <c r="Q121" s="127"/>
      <c r="R121" s="84"/>
      <c r="S121" s="130" t="b">
        <v>0</v>
      </c>
      <c r="T121" s="127"/>
      <c r="U121" s="84"/>
      <c r="V121" s="130" t="b">
        <v>0</v>
      </c>
      <c r="W121" s="127"/>
      <c r="X121" s="84"/>
      <c r="Y121" s="342"/>
      <c r="AA121" s="29"/>
      <c r="AB121" s="135"/>
    </row>
    <row r="122" spans="1:28" s="24" customFormat="1" ht="15" customHeight="1" x14ac:dyDescent="0.2">
      <c r="A122" s="296"/>
      <c r="B122" s="300"/>
      <c r="C122" s="92"/>
      <c r="D122" s="85"/>
      <c r="E122" s="85"/>
      <c r="F122"/>
      <c r="G122" s="174" t="b">
        <v>0</v>
      </c>
      <c r="H122" s="127"/>
      <c r="I122" s="84"/>
      <c r="J122" s="130" t="b">
        <v>0</v>
      </c>
      <c r="K122" s="127"/>
      <c r="L122" s="84"/>
      <c r="M122" s="174" t="b">
        <v>0</v>
      </c>
      <c r="N122" s="127"/>
      <c r="O122" s="84"/>
      <c r="P122" s="130" t="b">
        <v>0</v>
      </c>
      <c r="Q122" s="127"/>
      <c r="R122" s="84"/>
      <c r="S122" s="130" t="b">
        <v>0</v>
      </c>
      <c r="T122" s="127"/>
      <c r="U122" s="84"/>
      <c r="V122" s="130" t="b">
        <v>0</v>
      </c>
      <c r="W122" s="127"/>
      <c r="X122" s="84"/>
      <c r="Y122" s="342"/>
      <c r="AA122" s="29"/>
      <c r="AB122" s="135"/>
    </row>
    <row r="123" spans="1:28" s="24" customFormat="1" ht="15" customHeight="1" x14ac:dyDescent="0.2">
      <c r="A123" s="296"/>
      <c r="B123" s="300"/>
      <c r="C123" s="92"/>
      <c r="D123" s="85"/>
      <c r="E123" s="85"/>
      <c r="F123"/>
      <c r="G123" s="174" t="b">
        <v>0</v>
      </c>
      <c r="H123" s="127"/>
      <c r="I123" s="84"/>
      <c r="J123" s="130" t="b">
        <v>0</v>
      </c>
      <c r="K123" s="127"/>
      <c r="L123" s="84"/>
      <c r="M123" s="174" t="b">
        <v>0</v>
      </c>
      <c r="N123" s="127"/>
      <c r="O123" s="84"/>
      <c r="P123" s="130" t="b">
        <v>0</v>
      </c>
      <c r="Q123" s="127"/>
      <c r="R123" s="84"/>
      <c r="S123" s="130" t="b">
        <v>0</v>
      </c>
      <c r="T123" s="127"/>
      <c r="U123" s="84"/>
      <c r="V123" s="130" t="b">
        <v>0</v>
      </c>
      <c r="W123" s="127"/>
      <c r="X123" s="84"/>
      <c r="Y123" s="342"/>
      <c r="AA123" s="138"/>
      <c r="AB123" s="135"/>
    </row>
    <row r="124" spans="1:28" s="24" customFormat="1" ht="5" customHeight="1" x14ac:dyDescent="0.2">
      <c r="A124" s="296"/>
      <c r="B124" s="300"/>
      <c r="C124" s="79"/>
      <c r="D124"/>
      <c r="E124"/>
      <c r="F124"/>
      <c r="G124" s="48"/>
      <c r="H124" s="84"/>
      <c r="I124" s="84"/>
      <c r="J124" s="48"/>
      <c r="K124" s="84"/>
      <c r="L124" s="84"/>
      <c r="M124" s="48"/>
      <c r="N124" s="84"/>
      <c r="O124" s="84"/>
      <c r="P124" s="48"/>
      <c r="Q124" s="84"/>
      <c r="R124" s="84"/>
      <c r="S124" s="48"/>
      <c r="T124" s="84"/>
      <c r="U124" s="84"/>
      <c r="V124" s="48"/>
      <c r="W124" s="84"/>
      <c r="X124" s="84"/>
      <c r="Y124" s="342"/>
      <c r="AA124" s="138"/>
      <c r="AB124" s="138"/>
    </row>
    <row r="125" spans="1:28" s="24" customFormat="1" ht="15" customHeight="1" x14ac:dyDescent="0.2">
      <c r="A125" s="296"/>
      <c r="B125" s="300"/>
      <c r="C125" s="93" t="s">
        <v>183</v>
      </c>
      <c r="D125" s="98"/>
      <c r="E125" s="98"/>
      <c r="F125" s="80"/>
      <c r="G125" s="282"/>
      <c r="H125" s="283"/>
      <c r="I125" s="84"/>
      <c r="J125" s="282"/>
      <c r="K125" s="283"/>
      <c r="L125" s="84"/>
      <c r="M125" s="282"/>
      <c r="N125" s="283"/>
      <c r="O125" s="84"/>
      <c r="P125" s="282"/>
      <c r="Q125" s="283"/>
      <c r="R125" s="84"/>
      <c r="S125" s="282"/>
      <c r="T125" s="283"/>
      <c r="U125" s="84"/>
      <c r="V125" s="282"/>
      <c r="W125" s="283"/>
      <c r="X125" s="84"/>
      <c r="Y125" s="342"/>
      <c r="AA125" s="138"/>
      <c r="AB125" s="138"/>
    </row>
    <row r="126" spans="1:28" s="24" customFormat="1" ht="15" customHeight="1" x14ac:dyDescent="0.2">
      <c r="A126" s="296"/>
      <c r="B126" s="300"/>
      <c r="C126" s="99"/>
      <c r="D126" s="98"/>
      <c r="E126" s="98"/>
      <c r="F126" s="80"/>
      <c r="G126" s="284"/>
      <c r="H126" s="285"/>
      <c r="I126" s="84"/>
      <c r="J126" s="284"/>
      <c r="K126" s="285"/>
      <c r="L126" s="84"/>
      <c r="M126" s="284"/>
      <c r="N126" s="285"/>
      <c r="O126" s="84"/>
      <c r="P126" s="284"/>
      <c r="Q126" s="285"/>
      <c r="R126" s="84"/>
      <c r="S126" s="284"/>
      <c r="T126" s="285"/>
      <c r="U126" s="84"/>
      <c r="V126" s="284"/>
      <c r="W126" s="285"/>
      <c r="X126" s="84"/>
      <c r="Y126" s="342"/>
      <c r="AA126" s="29"/>
      <c r="AB126" s="138"/>
    </row>
    <row r="127" spans="1:28" s="24" customFormat="1" ht="5" customHeight="1" x14ac:dyDescent="0.15">
      <c r="A127" s="297"/>
      <c r="B127" s="301"/>
      <c r="C127" s="54"/>
      <c r="D127" s="47"/>
      <c r="E127" s="47"/>
      <c r="F127" s="47"/>
      <c r="G127" s="48"/>
      <c r="H127" s="145"/>
      <c r="I127" s="48"/>
      <c r="J127" s="48"/>
      <c r="K127" s="48"/>
      <c r="L127" s="48"/>
      <c r="M127" s="48"/>
      <c r="N127" s="48"/>
      <c r="O127" s="48"/>
      <c r="P127" s="48"/>
      <c r="Q127" s="48"/>
      <c r="R127" s="48"/>
      <c r="S127" s="48"/>
      <c r="T127" s="48"/>
      <c r="U127" s="48"/>
      <c r="V127" s="48"/>
      <c r="W127" s="48"/>
      <c r="X127" s="55"/>
      <c r="Y127" s="342"/>
      <c r="AA127" s="138"/>
      <c r="AB127" s="135"/>
    </row>
    <row r="128" spans="1:28" s="24" customFormat="1" ht="15" customHeight="1" x14ac:dyDescent="0.2">
      <c r="A128" s="317"/>
      <c r="B128" s="318"/>
      <c r="C128" s="274" t="s">
        <v>8</v>
      </c>
      <c r="D128" s="275"/>
      <c r="E128" s="275"/>
      <c r="F128" s="275"/>
      <c r="G128" s="275"/>
      <c r="H128" s="275"/>
      <c r="I128" s="275"/>
      <c r="J128" s="275"/>
      <c r="K128" s="275"/>
      <c r="L128" s="275"/>
      <c r="M128" s="275"/>
      <c r="N128" s="275"/>
      <c r="O128" s="275"/>
      <c r="P128" s="275"/>
      <c r="Q128" s="275"/>
      <c r="R128" s="275"/>
      <c r="S128" s="275"/>
      <c r="T128" s="275"/>
      <c r="U128" s="275"/>
      <c r="V128" s="275"/>
      <c r="W128" s="275"/>
      <c r="X128" s="276"/>
      <c r="Y128" s="342"/>
      <c r="AA128" s="138"/>
      <c r="AB128" s="138"/>
    </row>
    <row r="129" spans="1:29" s="24" customFormat="1" ht="5" customHeight="1" x14ac:dyDescent="0.2">
      <c r="A129" s="319"/>
      <c r="B129" s="320"/>
      <c r="C129" s="277"/>
      <c r="D129" s="278"/>
      <c r="E129" s="278"/>
      <c r="F129" s="278"/>
      <c r="G129" s="278"/>
      <c r="H129" s="278"/>
      <c r="I129" s="278"/>
      <c r="J129" s="278"/>
      <c r="K129" s="278"/>
      <c r="L129" s="278"/>
      <c r="M129" s="278"/>
      <c r="N129" s="278"/>
      <c r="O129" s="278"/>
      <c r="P129" s="278"/>
      <c r="Q129" s="278"/>
      <c r="R129" s="278"/>
      <c r="S129" s="278"/>
      <c r="T129" s="278"/>
      <c r="U129" s="278"/>
      <c r="V129" s="278"/>
      <c r="W129" s="278"/>
      <c r="X129" s="279"/>
      <c r="Y129" s="342"/>
      <c r="AA129" s="138"/>
      <c r="AB129" s="138"/>
    </row>
    <row r="130" spans="1:29" s="24" customFormat="1" ht="15" customHeight="1" x14ac:dyDescent="0.2">
      <c r="A130" s="319"/>
      <c r="B130" s="320"/>
      <c r="C130" s="92" t="s">
        <v>128</v>
      </c>
      <c r="D130" s="85"/>
      <c r="E130" s="85"/>
      <c r="F130"/>
      <c r="G130" s="174" t="b">
        <v>0</v>
      </c>
      <c r="H130" s="127"/>
      <c r="I130" s="148"/>
      <c r="J130" s="127"/>
      <c r="K130" s="127"/>
      <c r="L130" s="84"/>
      <c r="M130" s="84"/>
      <c r="N130" s="84"/>
      <c r="O130" s="84"/>
      <c r="P130" s="84"/>
      <c r="Q130" s="84"/>
      <c r="R130" s="84"/>
      <c r="S130" s="84"/>
      <c r="T130" s="84"/>
      <c r="U130" s="84"/>
      <c r="V130" s="84"/>
      <c r="W130" s="84"/>
      <c r="X130" s="46"/>
      <c r="Y130" s="342"/>
      <c r="AA130" s="155"/>
      <c r="AB130" s="138"/>
    </row>
    <row r="131" spans="1:29" s="24" customFormat="1" ht="15" customHeight="1" x14ac:dyDescent="0.2">
      <c r="A131" s="319"/>
      <c r="B131" s="320"/>
      <c r="C131" s="92"/>
      <c r="D131" s="85"/>
      <c r="E131" s="85"/>
      <c r="F131"/>
      <c r="G131" s="174" t="b">
        <v>0</v>
      </c>
      <c r="H131" s="127"/>
      <c r="I131" s="148"/>
      <c r="J131" s="127"/>
      <c r="K131" s="127"/>
      <c r="L131" s="84"/>
      <c r="M131" s="84"/>
      <c r="N131" s="84"/>
      <c r="O131" s="84"/>
      <c r="P131" s="84"/>
      <c r="Q131" s="84"/>
      <c r="R131" s="84"/>
      <c r="S131" s="84"/>
      <c r="T131" s="84"/>
      <c r="U131" s="84"/>
      <c r="V131" s="84"/>
      <c r="W131" s="84"/>
      <c r="X131" s="46"/>
      <c r="Y131" s="342"/>
      <c r="AA131" s="155"/>
      <c r="AB131" s="138"/>
    </row>
    <row r="132" spans="1:29" s="24" customFormat="1" ht="15" customHeight="1" x14ac:dyDescent="0.2">
      <c r="A132" s="319"/>
      <c r="B132" s="320"/>
      <c r="C132" s="92"/>
      <c r="D132" s="85"/>
      <c r="E132" s="85"/>
      <c r="F132"/>
      <c r="G132" s="174" t="b">
        <v>0</v>
      </c>
      <c r="H132" s="127"/>
      <c r="I132" s="148"/>
      <c r="J132" s="127"/>
      <c r="K132" s="127"/>
      <c r="L132" s="84"/>
      <c r="M132" s="84"/>
      <c r="N132" s="84"/>
      <c r="O132" s="84"/>
      <c r="P132" s="84"/>
      <c r="Q132" s="84"/>
      <c r="R132" s="84"/>
      <c r="S132" s="84"/>
      <c r="T132" s="84"/>
      <c r="U132" s="84"/>
      <c r="V132" s="84"/>
      <c r="W132" s="84"/>
      <c r="X132" s="46"/>
      <c r="Y132" s="342"/>
      <c r="AA132" s="155"/>
      <c r="AB132" s="138"/>
    </row>
    <row r="133" spans="1:29" s="24" customFormat="1" ht="15" customHeight="1" x14ac:dyDescent="0.2">
      <c r="A133" s="319"/>
      <c r="B133" s="320"/>
      <c r="C133" s="92"/>
      <c r="D133" s="85"/>
      <c r="E133" s="85"/>
      <c r="F133"/>
      <c r="G133" s="174" t="b">
        <v>0</v>
      </c>
      <c r="H133" s="127"/>
      <c r="I133" s="148"/>
      <c r="J133" s="127"/>
      <c r="K133" s="127"/>
      <c r="L133" s="84"/>
      <c r="M133" s="84"/>
      <c r="N133" s="84"/>
      <c r="O133" s="84"/>
      <c r="P133" s="84"/>
      <c r="Q133" s="84"/>
      <c r="R133" s="84"/>
      <c r="S133" s="84"/>
      <c r="T133" s="84"/>
      <c r="U133" s="84"/>
      <c r="V133" s="84"/>
      <c r="W133" s="84"/>
      <c r="X133" s="46"/>
      <c r="Y133" s="342"/>
      <c r="AA133" s="138"/>
      <c r="AB133" s="138"/>
    </row>
    <row r="134" spans="1:29" s="24" customFormat="1" ht="5" customHeight="1" x14ac:dyDescent="0.2">
      <c r="A134" s="319"/>
      <c r="B134" s="320"/>
      <c r="C134" s="52"/>
      <c r="D134"/>
      <c r="E134"/>
      <c r="F134"/>
      <c r="G134" s="137"/>
      <c r="H134" s="137"/>
      <c r="I134" s="137"/>
      <c r="J134" s="29"/>
      <c r="K134" s="29"/>
      <c r="L134" s="29"/>
      <c r="M134" s="138"/>
      <c r="N134" s="29"/>
      <c r="O134" s="29"/>
      <c r="P134" s="29"/>
      <c r="Q134" s="29"/>
      <c r="R134" s="29"/>
      <c r="S134" s="29"/>
      <c r="T134" s="29"/>
      <c r="U134" s="29"/>
      <c r="V134" s="29"/>
      <c r="W134" s="29"/>
      <c r="X134" s="43"/>
      <c r="Y134" s="342"/>
      <c r="AA134" s="138"/>
      <c r="AB134" s="138"/>
    </row>
    <row r="135" spans="1:29" s="24" customFormat="1" ht="15" customHeight="1" x14ac:dyDescent="0.2">
      <c r="A135" s="319"/>
      <c r="B135" s="320"/>
      <c r="C135" s="93" t="s">
        <v>181</v>
      </c>
      <c r="D135" s="88"/>
      <c r="E135" s="88"/>
      <c r="F135"/>
      <c r="G135" s="260"/>
      <c r="H135" s="304"/>
      <c r="I135" s="346"/>
      <c r="J135" s="346"/>
      <c r="K135" s="347"/>
      <c r="L135" s="29"/>
      <c r="M135" s="138"/>
      <c r="N135" s="29"/>
      <c r="O135" s="29"/>
      <c r="P135" s="29"/>
      <c r="Q135" s="29"/>
      <c r="R135" s="29"/>
      <c r="S135" s="29"/>
      <c r="T135" s="29"/>
      <c r="U135" s="29"/>
      <c r="V135" s="29"/>
      <c r="W135" s="29"/>
      <c r="X135" s="43"/>
      <c r="Y135" s="342"/>
      <c r="AA135" s="138"/>
      <c r="AB135" s="138"/>
    </row>
    <row r="136" spans="1:29" s="24" customFormat="1" ht="5" customHeight="1" x14ac:dyDescent="0.2">
      <c r="A136" s="319"/>
      <c r="B136" s="320"/>
      <c r="C136" s="54"/>
      <c r="D136" s="57"/>
      <c r="E136" s="57"/>
      <c r="F136" s="57"/>
      <c r="G136" s="48"/>
      <c r="H136" s="48"/>
      <c r="I136" s="48"/>
      <c r="J136" s="48"/>
      <c r="K136" s="48"/>
      <c r="L136" s="48"/>
      <c r="M136" s="48"/>
      <c r="N136" s="48"/>
      <c r="O136" s="48"/>
      <c r="P136" s="48"/>
      <c r="Q136" s="48"/>
      <c r="R136" s="48"/>
      <c r="S136" s="48"/>
      <c r="T136" s="48"/>
      <c r="U136" s="48"/>
      <c r="V136" s="48"/>
      <c r="W136" s="48"/>
      <c r="X136" s="55"/>
      <c r="Y136" s="342"/>
      <c r="AA136" s="138"/>
      <c r="AB136" s="138"/>
    </row>
    <row r="137" spans="1:29" s="24" customFormat="1" ht="15" customHeight="1" x14ac:dyDescent="0.2">
      <c r="A137" s="319"/>
      <c r="B137" s="320"/>
      <c r="C137" s="390" t="s">
        <v>206</v>
      </c>
      <c r="D137" s="391"/>
      <c r="E137" s="391"/>
      <c r="F137" s="391"/>
      <c r="G137" s="391"/>
      <c r="H137" s="391"/>
      <c r="I137" s="391"/>
      <c r="J137" s="391"/>
      <c r="K137" s="391"/>
      <c r="L137" s="384"/>
      <c r="M137" s="384"/>
      <c r="N137" s="384"/>
      <c r="O137" s="384"/>
      <c r="P137" s="384"/>
      <c r="Q137" s="384"/>
      <c r="R137" s="384"/>
      <c r="S137" s="384"/>
      <c r="T137" s="384"/>
      <c r="U137" s="384"/>
      <c r="V137" s="384"/>
      <c r="W137" s="384"/>
      <c r="X137" s="385"/>
      <c r="Y137" s="342"/>
      <c r="AA137" s="138"/>
      <c r="AB137" s="30"/>
    </row>
    <row r="138" spans="1:29" s="24" customFormat="1" ht="5" customHeight="1" x14ac:dyDescent="0.2">
      <c r="A138" s="319"/>
      <c r="B138" s="320"/>
      <c r="C138" s="110"/>
      <c r="D138" s="111"/>
      <c r="E138" s="111"/>
      <c r="F138" s="111"/>
      <c r="G138" s="156"/>
      <c r="H138" s="125"/>
      <c r="I138" s="125"/>
      <c r="J138" s="125"/>
      <c r="K138" s="125"/>
      <c r="L138" s="84"/>
      <c r="M138" s="84"/>
      <c r="N138" s="84"/>
      <c r="O138" s="84"/>
      <c r="P138" s="84"/>
      <c r="Q138" s="84"/>
      <c r="R138" s="84"/>
      <c r="S138" s="84"/>
      <c r="T138" s="84"/>
      <c r="U138" s="84"/>
      <c r="V138" s="84"/>
      <c r="W138" s="84"/>
      <c r="X138" s="46"/>
      <c r="Y138" s="342"/>
      <c r="AA138" s="138"/>
      <c r="AB138" s="138"/>
    </row>
    <row r="139" spans="1:29" s="24" customFormat="1" ht="15" customHeight="1" x14ac:dyDescent="0.15">
      <c r="A139" s="319"/>
      <c r="B139" s="320"/>
      <c r="C139" s="92" t="s">
        <v>128</v>
      </c>
      <c r="D139" s="112"/>
      <c r="E139" s="112"/>
      <c r="F139" s="108"/>
      <c r="G139" s="174" t="b">
        <v>0</v>
      </c>
      <c r="H139" s="127"/>
      <c r="I139" s="127"/>
      <c r="J139" s="127"/>
      <c r="K139" s="127"/>
      <c r="L139" s="127"/>
      <c r="M139" s="148"/>
      <c r="N139" s="127"/>
      <c r="O139" s="29"/>
      <c r="P139" s="29"/>
      <c r="Q139" s="29"/>
      <c r="R139" s="29"/>
      <c r="S139" s="29"/>
      <c r="T139" s="29"/>
      <c r="U139" s="29"/>
      <c r="V139" s="29"/>
      <c r="W139" s="29"/>
      <c r="X139" s="46"/>
      <c r="Y139" s="342"/>
      <c r="AA139" s="138"/>
      <c r="AB139" s="138"/>
    </row>
    <row r="140" spans="1:29" s="24" customFormat="1" ht="15" customHeight="1" x14ac:dyDescent="0.2">
      <c r="A140" s="319"/>
      <c r="B140" s="320"/>
      <c r="C140" s="113"/>
      <c r="D140" s="85"/>
      <c r="E140" s="85"/>
      <c r="F140"/>
      <c r="G140" s="174" t="b">
        <v>0</v>
      </c>
      <c r="H140" s="127"/>
      <c r="I140" s="260"/>
      <c r="J140" s="304"/>
      <c r="K140" s="304"/>
      <c r="L140" s="304"/>
      <c r="M140" s="304"/>
      <c r="N140" s="261"/>
      <c r="O140" s="84"/>
      <c r="P140" s="84"/>
      <c r="Q140" s="84"/>
      <c r="R140" s="84"/>
      <c r="S140" s="84"/>
      <c r="T140" s="84"/>
      <c r="U140" s="84"/>
      <c r="V140" s="84"/>
      <c r="W140" s="84"/>
      <c r="X140" s="46"/>
      <c r="Y140" s="342"/>
      <c r="AA140" s="138"/>
      <c r="AB140" s="138"/>
      <c r="AC140" s="25"/>
    </row>
    <row r="141" spans="1:29" s="25" customFormat="1" ht="5" customHeight="1" x14ac:dyDescent="0.2">
      <c r="A141" s="319"/>
      <c r="B141" s="320"/>
      <c r="C141" s="62"/>
      <c r="D141"/>
      <c r="E141"/>
      <c r="F141"/>
      <c r="G141" s="84"/>
      <c r="H141" s="84"/>
      <c r="I141" s="84"/>
      <c r="J141" s="84"/>
      <c r="K141" s="84"/>
      <c r="L141" s="84"/>
      <c r="M141" s="84"/>
      <c r="N141" s="84"/>
      <c r="O141" s="84"/>
      <c r="P141" s="84"/>
      <c r="Q141" s="84"/>
      <c r="R141" s="84"/>
      <c r="S141" s="84"/>
      <c r="T141" s="84"/>
      <c r="U141" s="84"/>
      <c r="V141" s="84"/>
      <c r="W141" s="84"/>
      <c r="X141" s="84"/>
      <c r="Y141" s="342"/>
      <c r="Z141" s="24"/>
      <c r="AA141" s="138"/>
      <c r="AB141" s="138"/>
      <c r="AC141" s="24"/>
    </row>
    <row r="142" spans="1:29" s="24" customFormat="1" ht="15" customHeight="1" x14ac:dyDescent="0.2">
      <c r="A142" s="319"/>
      <c r="B142" s="320"/>
      <c r="C142" s="236" t="s">
        <v>132</v>
      </c>
      <c r="D142" s="159"/>
      <c r="E142" s="159"/>
      <c r="F142" s="159"/>
      <c r="G142" s="231" t="s">
        <v>134</v>
      </c>
      <c r="H142" s="232"/>
      <c r="I142" s="232"/>
      <c r="J142" s="232"/>
      <c r="K142" s="232"/>
      <c r="L142" s="232"/>
      <c r="M142" s="232"/>
      <c r="N142" s="232"/>
      <c r="O142" s="232"/>
      <c r="P142" s="232"/>
      <c r="Q142" s="232"/>
      <c r="R142" s="232"/>
      <c r="S142" s="232"/>
      <c r="T142" s="232"/>
      <c r="U142" s="232"/>
      <c r="V142" s="232"/>
      <c r="W142" s="232"/>
      <c r="X142" s="233"/>
      <c r="Y142" s="342"/>
      <c r="AA142" s="138"/>
      <c r="AB142" s="30"/>
    </row>
    <row r="143" spans="1:29" s="25" customFormat="1" ht="5" customHeight="1" x14ac:dyDescent="0.2">
      <c r="A143" s="321"/>
      <c r="B143" s="322"/>
      <c r="C143" s="237"/>
      <c r="D143" s="160"/>
      <c r="E143" s="160"/>
      <c r="F143" s="160"/>
      <c r="G143" s="234"/>
      <c r="H143" s="234"/>
      <c r="I143" s="234"/>
      <c r="J143" s="234"/>
      <c r="K143" s="234"/>
      <c r="L143" s="234"/>
      <c r="M143" s="234"/>
      <c r="N143" s="234"/>
      <c r="O143" s="234"/>
      <c r="P143" s="234"/>
      <c r="Q143" s="234"/>
      <c r="R143" s="234"/>
      <c r="S143" s="234"/>
      <c r="T143" s="234"/>
      <c r="U143" s="234"/>
      <c r="V143" s="234"/>
      <c r="W143" s="234"/>
      <c r="X143" s="235"/>
      <c r="Y143" s="343"/>
      <c r="AA143" s="138"/>
      <c r="AB143" s="138"/>
      <c r="AC143" s="24"/>
    </row>
    <row r="144" spans="1:29" s="28" customFormat="1" ht="25" customHeight="1" x14ac:dyDescent="0.2">
      <c r="A144" s="101">
        <v>2</v>
      </c>
      <c r="B144" s="72"/>
      <c r="C144" s="73" t="s">
        <v>3</v>
      </c>
      <c r="D144" s="74"/>
      <c r="E144" s="74"/>
      <c r="F144" s="74"/>
      <c r="G144" s="124"/>
      <c r="H144" s="124"/>
      <c r="I144" s="124"/>
      <c r="J144" s="124"/>
      <c r="K144" s="124"/>
      <c r="L144" s="124"/>
      <c r="M144" s="124"/>
      <c r="N144" s="124"/>
      <c r="O144" s="124"/>
      <c r="P144" s="124"/>
      <c r="Q144" s="124"/>
      <c r="R144" s="124"/>
      <c r="S144" s="124"/>
      <c r="T144" s="124"/>
      <c r="U144" s="124"/>
      <c r="V144" s="124"/>
      <c r="W144" s="124"/>
      <c r="X144" s="75"/>
      <c r="Y144" s="102"/>
      <c r="Z144" s="24"/>
      <c r="AA144" s="138"/>
      <c r="AB144" s="138"/>
    </row>
    <row r="145" spans="1:28" s="24" customFormat="1" ht="15" customHeight="1" x14ac:dyDescent="0.2">
      <c r="A145" s="146" t="s">
        <v>204</v>
      </c>
      <c r="B145" s="64"/>
      <c r="C145" s="41"/>
      <c r="D145" s="65"/>
      <c r="E145" s="65"/>
      <c r="F145" s="65"/>
      <c r="G145" s="84"/>
      <c r="H145" s="84"/>
      <c r="I145" s="84"/>
      <c r="J145" s="84"/>
      <c r="K145" s="84"/>
      <c r="L145" s="84"/>
      <c r="M145" s="84"/>
      <c r="N145" s="84"/>
      <c r="O145" s="84"/>
      <c r="P145" s="84"/>
      <c r="Q145" s="84"/>
      <c r="R145" s="84"/>
      <c r="S145" s="84"/>
      <c r="T145" s="84"/>
      <c r="U145" s="84"/>
      <c r="V145" s="84"/>
      <c r="W145" s="84"/>
      <c r="X145" s="84"/>
      <c r="Y145" s="104" t="s">
        <v>154</v>
      </c>
      <c r="AA145" s="138"/>
      <c r="AB145" s="138"/>
    </row>
    <row r="146" spans="1:28" s="24" customFormat="1" ht="15" customHeight="1" x14ac:dyDescent="0.15">
      <c r="A146" s="294" t="s">
        <v>83</v>
      </c>
      <c r="B146" s="298" t="s">
        <v>84</v>
      </c>
      <c r="C146" s="252" t="s">
        <v>46</v>
      </c>
      <c r="D146" s="253"/>
      <c r="E146" s="253"/>
      <c r="F146" s="253"/>
      <c r="G146" s="253"/>
      <c r="H146" s="253"/>
      <c r="I146" s="253"/>
      <c r="J146" s="253"/>
      <c r="K146" s="253"/>
      <c r="L146" s="253"/>
      <c r="M146" s="253"/>
      <c r="N146" s="253"/>
      <c r="O146" s="253"/>
      <c r="P146" s="253"/>
      <c r="Q146" s="253"/>
      <c r="R146" s="253"/>
      <c r="S146" s="253"/>
      <c r="T146" s="253"/>
      <c r="U146" s="253"/>
      <c r="V146" s="253"/>
      <c r="W146" s="253"/>
      <c r="X146" s="254"/>
      <c r="Y146" s="342"/>
      <c r="AA146" s="29"/>
      <c r="AB146" s="138"/>
    </row>
    <row r="147" spans="1:28" s="24" customFormat="1" ht="5" customHeight="1" x14ac:dyDescent="0.2">
      <c r="A147" s="295"/>
      <c r="B147" s="299"/>
      <c r="C147" s="255"/>
      <c r="D147" s="256"/>
      <c r="E147" s="256"/>
      <c r="F147" s="256"/>
      <c r="G147" s="256"/>
      <c r="H147" s="256"/>
      <c r="I147" s="256"/>
      <c r="J147" s="256"/>
      <c r="K147" s="256"/>
      <c r="L147" s="256"/>
      <c r="M147" s="256"/>
      <c r="N147" s="256"/>
      <c r="O147" s="256"/>
      <c r="P147" s="256"/>
      <c r="Q147" s="256"/>
      <c r="R147" s="256"/>
      <c r="S147" s="256"/>
      <c r="T147" s="256"/>
      <c r="U147" s="256"/>
      <c r="V147" s="256"/>
      <c r="W147" s="256"/>
      <c r="X147" s="257"/>
      <c r="Y147" s="342"/>
      <c r="AA147" s="138"/>
      <c r="AB147" s="138"/>
    </row>
    <row r="148" spans="1:28" s="24" customFormat="1" ht="15" customHeight="1" x14ac:dyDescent="0.2">
      <c r="A148" s="296"/>
      <c r="B148" s="300"/>
      <c r="C148" s="56"/>
      <c r="D148"/>
      <c r="E148"/>
      <c r="F148"/>
      <c r="G148" s="286" t="s">
        <v>296</v>
      </c>
      <c r="H148" s="287"/>
      <c r="I148" s="138"/>
      <c r="J148" s="258" t="s">
        <v>297</v>
      </c>
      <c r="K148" s="259"/>
      <c r="L148" s="138"/>
      <c r="M148" s="258" t="s">
        <v>298</v>
      </c>
      <c r="N148" s="259"/>
      <c r="O148" s="138"/>
      <c r="P148" s="258" t="s">
        <v>299</v>
      </c>
      <c r="Q148" s="259"/>
      <c r="R148" s="138"/>
      <c r="S148" s="258" t="s">
        <v>300</v>
      </c>
      <c r="T148" s="259"/>
      <c r="U148" s="138"/>
      <c r="V148" s="258" t="s">
        <v>301</v>
      </c>
      <c r="W148" s="259"/>
      <c r="X148" s="46"/>
      <c r="Y148" s="344"/>
      <c r="AA148" s="138"/>
      <c r="AB148" s="135"/>
    </row>
    <row r="149" spans="1:28" s="24" customFormat="1" ht="15" customHeight="1" x14ac:dyDescent="0.2">
      <c r="A149" s="296"/>
      <c r="B149" s="300"/>
      <c r="C149" s="92" t="s">
        <v>86</v>
      </c>
      <c r="D149" s="85"/>
      <c r="E149" s="85"/>
      <c r="F149"/>
      <c r="G149" s="282"/>
      <c r="H149" s="283"/>
      <c r="I149" s="84"/>
      <c r="J149" s="282"/>
      <c r="K149" s="283"/>
      <c r="L149" s="84"/>
      <c r="M149" s="282"/>
      <c r="N149" s="283"/>
      <c r="O149" s="84"/>
      <c r="P149" s="282"/>
      <c r="Q149" s="283"/>
      <c r="R149" s="84"/>
      <c r="S149" s="282"/>
      <c r="T149" s="283"/>
      <c r="U149" s="84"/>
      <c r="V149" s="282"/>
      <c r="W149" s="283"/>
      <c r="X149" s="84"/>
      <c r="Y149" s="344"/>
      <c r="AA149" s="138"/>
      <c r="AB149" s="138"/>
    </row>
    <row r="150" spans="1:28" s="24" customFormat="1" ht="15" customHeight="1" x14ac:dyDescent="0.2">
      <c r="A150" s="296"/>
      <c r="B150" s="300"/>
      <c r="C150" s="92"/>
      <c r="D150" s="85"/>
      <c r="E150" s="85"/>
      <c r="F150"/>
      <c r="G150" s="284"/>
      <c r="H150" s="285"/>
      <c r="I150" s="84"/>
      <c r="J150" s="284"/>
      <c r="K150" s="285"/>
      <c r="L150" s="84"/>
      <c r="M150" s="284"/>
      <c r="N150" s="285"/>
      <c r="O150" s="84"/>
      <c r="P150" s="284"/>
      <c r="Q150" s="285"/>
      <c r="R150" s="84"/>
      <c r="S150" s="284"/>
      <c r="T150" s="285"/>
      <c r="U150" s="84"/>
      <c r="V150" s="284"/>
      <c r="W150" s="285"/>
      <c r="X150" s="84"/>
      <c r="Y150" s="344"/>
      <c r="AA150" s="138"/>
      <c r="AB150" s="138"/>
    </row>
    <row r="151" spans="1:28" s="24" customFormat="1" ht="5" customHeight="1" x14ac:dyDescent="0.2">
      <c r="A151" s="296"/>
      <c r="B151" s="300"/>
      <c r="C151" s="79"/>
      <c r="D151"/>
      <c r="E151"/>
      <c r="F151"/>
      <c r="G151" s="82"/>
      <c r="H151" s="84"/>
      <c r="I151" s="84"/>
      <c r="J151" s="82"/>
      <c r="K151" s="84"/>
      <c r="L151" s="84"/>
      <c r="M151" s="82"/>
      <c r="N151" s="84"/>
      <c r="O151" s="84"/>
      <c r="P151" s="82"/>
      <c r="Q151" s="84"/>
      <c r="R151" s="84"/>
      <c r="S151" s="82"/>
      <c r="T151" s="84"/>
      <c r="U151" s="84"/>
      <c r="V151" s="82"/>
      <c r="W151" s="84"/>
      <c r="X151" s="84"/>
      <c r="Y151" s="344"/>
      <c r="AA151" s="138"/>
      <c r="AB151" s="138"/>
    </row>
    <row r="152" spans="1:28" s="24" customFormat="1" ht="15" customHeight="1" x14ac:dyDescent="0.2">
      <c r="A152" s="296"/>
      <c r="B152" s="300"/>
      <c r="C152" s="93" t="s">
        <v>71</v>
      </c>
      <c r="D152" s="88"/>
      <c r="E152" s="88"/>
      <c r="F152"/>
      <c r="G152" s="158" t="b">
        <v>0</v>
      </c>
      <c r="H152" s="128"/>
      <c r="I152" s="138"/>
      <c r="J152" s="131" t="b">
        <v>0</v>
      </c>
      <c r="K152" s="128"/>
      <c r="L152" s="138"/>
      <c r="M152" s="158" t="b">
        <v>0</v>
      </c>
      <c r="N152" s="128"/>
      <c r="O152" s="138"/>
      <c r="P152" s="131" t="b">
        <v>0</v>
      </c>
      <c r="Q152" s="128"/>
      <c r="R152" s="138"/>
      <c r="S152" s="131" t="b">
        <v>0</v>
      </c>
      <c r="T152" s="128"/>
      <c r="U152" s="138"/>
      <c r="V152" s="131" t="b">
        <v>0</v>
      </c>
      <c r="W152" s="128"/>
      <c r="Y152" s="344"/>
      <c r="AA152" s="138"/>
      <c r="AB152" s="138"/>
    </row>
    <row r="153" spans="1:28" s="24" customFormat="1" ht="15" customHeight="1" x14ac:dyDescent="0.2">
      <c r="A153" s="296"/>
      <c r="B153" s="300"/>
      <c r="C153" s="93"/>
      <c r="D153" s="88"/>
      <c r="E153" s="88"/>
      <c r="F153"/>
      <c r="G153" s="158" t="b">
        <v>0</v>
      </c>
      <c r="H153" s="128"/>
      <c r="I153" s="138"/>
      <c r="J153" s="131" t="b">
        <v>0</v>
      </c>
      <c r="K153" s="128"/>
      <c r="L153" s="138"/>
      <c r="M153" s="158" t="b">
        <v>0</v>
      </c>
      <c r="N153" s="128"/>
      <c r="O153" s="138"/>
      <c r="P153" s="131" t="b">
        <v>0</v>
      </c>
      <c r="Q153" s="128"/>
      <c r="R153" s="138"/>
      <c r="S153" s="131" t="b">
        <v>0</v>
      </c>
      <c r="T153" s="128"/>
      <c r="U153" s="138"/>
      <c r="V153" s="131" t="b">
        <v>0</v>
      </c>
      <c r="W153" s="128"/>
      <c r="Y153" s="344"/>
      <c r="AA153" s="138"/>
      <c r="AB153" s="138"/>
    </row>
    <row r="154" spans="1:28" s="24" customFormat="1" ht="15" customHeight="1" x14ac:dyDescent="0.2">
      <c r="A154" s="296"/>
      <c r="B154" s="300"/>
      <c r="C154" s="93"/>
      <c r="D154" s="88"/>
      <c r="E154" s="88"/>
      <c r="F154"/>
      <c r="G154" s="158" t="b">
        <v>0</v>
      </c>
      <c r="H154" s="128"/>
      <c r="I154" s="138"/>
      <c r="J154" s="131" t="b">
        <v>0</v>
      </c>
      <c r="K154" s="128"/>
      <c r="L154" s="138"/>
      <c r="M154" s="158" t="b">
        <v>0</v>
      </c>
      <c r="N154" s="128"/>
      <c r="O154" s="138"/>
      <c r="P154" s="131" t="b">
        <v>0</v>
      </c>
      <c r="Q154" s="128"/>
      <c r="R154" s="138"/>
      <c r="S154" s="131" t="b">
        <v>0</v>
      </c>
      <c r="T154" s="128"/>
      <c r="U154" s="138"/>
      <c r="V154" s="131" t="b">
        <v>0</v>
      </c>
      <c r="W154" s="128"/>
      <c r="Y154" s="344"/>
      <c r="AA154" s="138"/>
      <c r="AB154" s="138"/>
    </row>
    <row r="155" spans="1:28" s="24" customFormat="1" ht="15" customHeight="1" x14ac:dyDescent="0.2">
      <c r="A155" s="296"/>
      <c r="B155" s="300"/>
      <c r="C155" s="93"/>
      <c r="D155" s="88"/>
      <c r="E155" s="88"/>
      <c r="F155"/>
      <c r="G155" s="158" t="b">
        <v>0</v>
      </c>
      <c r="H155" s="128"/>
      <c r="I155" s="138"/>
      <c r="J155" s="131" t="b">
        <v>0</v>
      </c>
      <c r="K155" s="128"/>
      <c r="L155" s="138"/>
      <c r="M155" s="158" t="b">
        <v>0</v>
      </c>
      <c r="N155" s="128"/>
      <c r="O155" s="138"/>
      <c r="P155" s="131" t="b">
        <v>0</v>
      </c>
      <c r="Q155" s="128"/>
      <c r="R155" s="138"/>
      <c r="S155" s="131" t="b">
        <v>0</v>
      </c>
      <c r="T155" s="128"/>
      <c r="U155" s="138"/>
      <c r="V155" s="131" t="b">
        <v>0</v>
      </c>
      <c r="W155" s="128"/>
      <c r="Y155" s="344"/>
      <c r="AA155" s="138"/>
      <c r="AB155" s="138"/>
    </row>
    <row r="156" spans="1:28" s="24" customFormat="1" ht="5" customHeight="1" x14ac:dyDescent="0.2">
      <c r="A156" s="296"/>
      <c r="B156" s="300"/>
      <c r="C156" s="52"/>
      <c r="D156"/>
      <c r="E156"/>
      <c r="F156"/>
      <c r="G156" s="137"/>
      <c r="H156" s="137"/>
      <c r="I156" s="137"/>
      <c r="J156" s="137"/>
      <c r="K156" s="137"/>
      <c r="L156" s="137"/>
      <c r="M156" s="137"/>
      <c r="N156" s="137"/>
      <c r="O156" s="137"/>
      <c r="P156" s="137"/>
      <c r="Q156" s="137"/>
      <c r="R156" s="137"/>
      <c r="S156" s="137"/>
      <c r="T156" s="137"/>
      <c r="U156" s="137"/>
      <c r="V156" s="137"/>
      <c r="W156" s="137"/>
      <c r="X156" s="137"/>
      <c r="Y156" s="344"/>
      <c r="AA156" s="138"/>
      <c r="AB156" s="138"/>
    </row>
    <row r="157" spans="1:28" s="24" customFormat="1" ht="15" customHeight="1" x14ac:dyDescent="0.2">
      <c r="A157" s="296"/>
      <c r="B157" s="300"/>
      <c r="C157" s="92" t="s">
        <v>79</v>
      </c>
      <c r="D157" s="85"/>
      <c r="E157" s="85"/>
      <c r="F157"/>
      <c r="G157" s="260"/>
      <c r="H157" s="261"/>
      <c r="I157" s="84"/>
      <c r="J157" s="260"/>
      <c r="K157" s="261"/>
      <c r="L157" s="84"/>
      <c r="M157" s="260"/>
      <c r="N157" s="261"/>
      <c r="O157" s="84"/>
      <c r="P157" s="260"/>
      <c r="Q157" s="261"/>
      <c r="R157" s="84"/>
      <c r="S157" s="260"/>
      <c r="T157" s="261"/>
      <c r="U157" s="84"/>
      <c r="V157" s="260"/>
      <c r="W157" s="261"/>
      <c r="X157" s="84"/>
      <c r="Y157" s="344"/>
      <c r="AA157" s="29"/>
      <c r="AB157" s="138"/>
    </row>
    <row r="158" spans="1:28" s="24" customFormat="1" ht="5" customHeight="1" x14ac:dyDescent="0.2">
      <c r="A158" s="296"/>
      <c r="B158" s="300"/>
      <c r="C158" s="79"/>
      <c r="D158"/>
      <c r="E158"/>
      <c r="F158"/>
      <c r="G158" s="84"/>
      <c r="H158" s="84"/>
      <c r="I158" s="84"/>
      <c r="J158" s="84"/>
      <c r="K158" s="84"/>
      <c r="L158" s="84"/>
      <c r="M158" s="84"/>
      <c r="N158" s="84"/>
      <c r="O158" s="84"/>
      <c r="P158" s="84"/>
      <c r="Q158" s="84"/>
      <c r="R158" s="84"/>
      <c r="S158" s="84"/>
      <c r="T158" s="84"/>
      <c r="U158" s="84"/>
      <c r="V158" s="84"/>
      <c r="W158" s="84"/>
      <c r="X158" s="84"/>
      <c r="Y158" s="344"/>
      <c r="AA158" s="29"/>
      <c r="AB158" s="135"/>
    </row>
    <row r="159" spans="1:28" s="24" customFormat="1" ht="15" customHeight="1" x14ac:dyDescent="0.2">
      <c r="A159" s="296"/>
      <c r="B159" s="300"/>
      <c r="C159" s="93" t="s">
        <v>90</v>
      </c>
      <c r="D159" s="88"/>
      <c r="E159" s="88"/>
      <c r="F159"/>
      <c r="G159" s="158" t="b">
        <v>0</v>
      </c>
      <c r="H159" s="128"/>
      <c r="I159" s="84"/>
      <c r="J159" s="131" t="b">
        <v>0</v>
      </c>
      <c r="K159" s="128"/>
      <c r="L159" s="84"/>
      <c r="M159" s="158" t="b">
        <v>0</v>
      </c>
      <c r="N159" s="128"/>
      <c r="O159" s="84"/>
      <c r="P159" s="131" t="b">
        <v>0</v>
      </c>
      <c r="Q159" s="128"/>
      <c r="R159" s="84"/>
      <c r="S159" s="131" t="b">
        <v>0</v>
      </c>
      <c r="T159" s="128"/>
      <c r="U159" s="84"/>
      <c r="V159" s="131" t="b">
        <v>0</v>
      </c>
      <c r="W159" s="128"/>
      <c r="X159" s="84"/>
      <c r="Y159" s="344"/>
      <c r="AA159" s="29"/>
      <c r="AB159" s="135"/>
    </row>
    <row r="160" spans="1:28" s="24" customFormat="1" ht="15" customHeight="1" x14ac:dyDescent="0.2">
      <c r="A160" s="296"/>
      <c r="B160" s="300"/>
      <c r="C160" s="93"/>
      <c r="D160" s="88"/>
      <c r="E160" s="88"/>
      <c r="F160"/>
      <c r="G160" s="158" t="b">
        <v>0</v>
      </c>
      <c r="H160" s="128"/>
      <c r="I160" s="84"/>
      <c r="J160" s="131" t="b">
        <v>0</v>
      </c>
      <c r="K160" s="128"/>
      <c r="L160" s="84"/>
      <c r="M160" s="158" t="b">
        <v>0</v>
      </c>
      <c r="N160" s="128"/>
      <c r="O160" s="84"/>
      <c r="P160" s="131" t="b">
        <v>0</v>
      </c>
      <c r="Q160" s="128"/>
      <c r="R160" s="84"/>
      <c r="S160" s="131" t="b">
        <v>0</v>
      </c>
      <c r="T160" s="128"/>
      <c r="U160" s="84"/>
      <c r="V160" s="131" t="b">
        <v>0</v>
      </c>
      <c r="W160" s="128"/>
      <c r="X160" s="84"/>
      <c r="Y160" s="344"/>
      <c r="AA160" s="29"/>
      <c r="AB160" s="135"/>
    </row>
    <row r="161" spans="1:28" s="24" customFormat="1" ht="15" customHeight="1" x14ac:dyDescent="0.2">
      <c r="A161" s="296"/>
      <c r="B161" s="300"/>
      <c r="C161" s="93"/>
      <c r="D161" s="88"/>
      <c r="E161" s="88"/>
      <c r="F161"/>
      <c r="G161" s="158" t="b">
        <v>0</v>
      </c>
      <c r="H161" s="128"/>
      <c r="I161" s="84"/>
      <c r="J161" s="131" t="b">
        <v>0</v>
      </c>
      <c r="K161" s="128"/>
      <c r="L161" s="84"/>
      <c r="M161" s="158" t="b">
        <v>0</v>
      </c>
      <c r="N161" s="128"/>
      <c r="O161" s="84"/>
      <c r="P161" s="131" t="b">
        <v>0</v>
      </c>
      <c r="Q161" s="128"/>
      <c r="R161" s="84"/>
      <c r="S161" s="131" t="b">
        <v>0</v>
      </c>
      <c r="T161" s="128"/>
      <c r="U161" s="84"/>
      <c r="V161" s="131" t="b">
        <v>0</v>
      </c>
      <c r="W161" s="128"/>
      <c r="X161" s="84"/>
      <c r="Y161" s="344"/>
      <c r="AA161" s="138"/>
      <c r="AB161" s="135"/>
    </row>
    <row r="162" spans="1:28" s="24" customFormat="1" ht="5" customHeight="1" x14ac:dyDescent="0.2">
      <c r="A162" s="296"/>
      <c r="B162" s="300"/>
      <c r="C162" s="79"/>
      <c r="D162"/>
      <c r="E162"/>
      <c r="F162"/>
      <c r="G162" s="48"/>
      <c r="H162" s="84"/>
      <c r="I162" s="84"/>
      <c r="J162" s="48"/>
      <c r="K162" s="84"/>
      <c r="L162" s="84"/>
      <c r="M162" s="48"/>
      <c r="N162" s="84"/>
      <c r="O162" s="84"/>
      <c r="P162" s="48"/>
      <c r="Q162" s="84"/>
      <c r="R162" s="84"/>
      <c r="S162" s="48"/>
      <c r="T162" s="84"/>
      <c r="U162" s="84"/>
      <c r="V162" s="48"/>
      <c r="W162" s="84"/>
      <c r="X162" s="84"/>
      <c r="Y162" s="344"/>
      <c r="AA162" s="138"/>
      <c r="AB162" s="138"/>
    </row>
    <row r="163" spans="1:28" s="24" customFormat="1" ht="15" customHeight="1" x14ac:dyDescent="0.2">
      <c r="A163" s="296"/>
      <c r="B163" s="300"/>
      <c r="C163" s="92" t="s">
        <v>183</v>
      </c>
      <c r="D163" s="96"/>
      <c r="E163" s="96"/>
      <c r="F163" s="80"/>
      <c r="G163" s="282"/>
      <c r="H163" s="283"/>
      <c r="I163" s="84"/>
      <c r="J163" s="282"/>
      <c r="K163" s="283"/>
      <c r="L163" s="84"/>
      <c r="M163" s="282"/>
      <c r="N163" s="283"/>
      <c r="O163" s="84"/>
      <c r="P163" s="282"/>
      <c r="Q163" s="283"/>
      <c r="R163" s="84"/>
      <c r="S163" s="282"/>
      <c r="T163" s="283"/>
      <c r="U163" s="84"/>
      <c r="V163" s="282"/>
      <c r="W163" s="283"/>
      <c r="X163" s="84"/>
      <c r="Y163" s="344"/>
      <c r="AA163" s="138"/>
      <c r="AB163" s="138"/>
    </row>
    <row r="164" spans="1:28" s="24" customFormat="1" ht="15" customHeight="1" x14ac:dyDescent="0.2">
      <c r="A164" s="296"/>
      <c r="B164" s="300"/>
      <c r="C164" s="97"/>
      <c r="D164" s="96"/>
      <c r="E164" s="96"/>
      <c r="F164" s="80"/>
      <c r="G164" s="284"/>
      <c r="H164" s="285"/>
      <c r="I164" s="84"/>
      <c r="J164" s="284"/>
      <c r="K164" s="285"/>
      <c r="L164" s="84"/>
      <c r="M164" s="284"/>
      <c r="N164" s="285"/>
      <c r="O164" s="84"/>
      <c r="P164" s="284"/>
      <c r="Q164" s="285"/>
      <c r="R164" s="84"/>
      <c r="S164" s="284"/>
      <c r="T164" s="285"/>
      <c r="U164" s="84"/>
      <c r="V164" s="284"/>
      <c r="W164" s="285"/>
      <c r="X164" s="84"/>
      <c r="Y164" s="344"/>
      <c r="AA164" s="29"/>
      <c r="AB164" s="138"/>
    </row>
    <row r="165" spans="1:28" s="24" customFormat="1" ht="5" customHeight="1" x14ac:dyDescent="0.2">
      <c r="A165" s="297"/>
      <c r="B165" s="301"/>
      <c r="C165" s="54"/>
      <c r="D165" s="57"/>
      <c r="E165" s="57"/>
      <c r="F165" s="57"/>
      <c r="G165" s="48"/>
      <c r="H165" s="145"/>
      <c r="I165" s="48"/>
      <c r="J165" s="48"/>
      <c r="K165" s="48"/>
      <c r="L165" s="48"/>
      <c r="M165" s="48"/>
      <c r="N165" s="48"/>
      <c r="O165" s="48"/>
      <c r="P165" s="48"/>
      <c r="Q165" s="48"/>
      <c r="R165" s="48"/>
      <c r="S165" s="48"/>
      <c r="T165" s="48"/>
      <c r="U165" s="48"/>
      <c r="V165" s="48"/>
      <c r="W165" s="48"/>
      <c r="X165" s="55"/>
      <c r="Y165" s="344"/>
      <c r="AA165" s="138"/>
      <c r="AB165" s="135"/>
    </row>
    <row r="166" spans="1:28" s="24" customFormat="1" ht="15" customHeight="1" x14ac:dyDescent="0.15">
      <c r="A166" s="294">
        <v>471100</v>
      </c>
      <c r="B166" s="298" t="s">
        <v>57</v>
      </c>
      <c r="C166" s="252" t="s">
        <v>47</v>
      </c>
      <c r="D166" s="253"/>
      <c r="E166" s="253"/>
      <c r="F166" s="253"/>
      <c r="G166" s="253"/>
      <c r="H166" s="253"/>
      <c r="I166" s="253"/>
      <c r="J166" s="253"/>
      <c r="K166" s="253"/>
      <c r="L166" s="253"/>
      <c r="M166" s="253"/>
      <c r="N166" s="253"/>
      <c r="O166" s="253"/>
      <c r="P166" s="253"/>
      <c r="Q166" s="253"/>
      <c r="R166" s="253"/>
      <c r="S166" s="253"/>
      <c r="T166" s="253"/>
      <c r="U166" s="253"/>
      <c r="V166" s="253"/>
      <c r="W166" s="253"/>
      <c r="X166" s="254"/>
      <c r="Y166" s="344"/>
      <c r="AA166" s="29"/>
      <c r="AB166" s="138"/>
    </row>
    <row r="167" spans="1:28" s="24" customFormat="1" ht="5" customHeight="1" x14ac:dyDescent="0.2">
      <c r="A167" s="295"/>
      <c r="B167" s="299"/>
      <c r="C167" s="255"/>
      <c r="D167" s="256"/>
      <c r="E167" s="256"/>
      <c r="F167" s="256"/>
      <c r="G167" s="256"/>
      <c r="H167" s="256"/>
      <c r="I167" s="256"/>
      <c r="J167" s="256"/>
      <c r="K167" s="256"/>
      <c r="L167" s="256"/>
      <c r="M167" s="256"/>
      <c r="N167" s="256"/>
      <c r="O167" s="256"/>
      <c r="P167" s="256"/>
      <c r="Q167" s="256"/>
      <c r="R167" s="256"/>
      <c r="S167" s="256"/>
      <c r="T167" s="256"/>
      <c r="U167" s="256"/>
      <c r="V167" s="256"/>
      <c r="W167" s="256"/>
      <c r="X167" s="257"/>
      <c r="Y167" s="344"/>
      <c r="AA167" s="138"/>
      <c r="AB167" s="138"/>
    </row>
    <row r="168" spans="1:28" s="24" customFormat="1" ht="15" customHeight="1" x14ac:dyDescent="0.2">
      <c r="A168" s="296"/>
      <c r="B168" s="300"/>
      <c r="C168" s="56"/>
      <c r="D168"/>
      <c r="E168"/>
      <c r="F168"/>
      <c r="G168" s="286" t="s">
        <v>302</v>
      </c>
      <c r="H168" s="287"/>
      <c r="I168" s="138"/>
      <c r="J168" s="258" t="s">
        <v>303</v>
      </c>
      <c r="K168" s="259"/>
      <c r="L168" s="138"/>
      <c r="M168" s="258" t="s">
        <v>304</v>
      </c>
      <c r="N168" s="259"/>
      <c r="O168" s="138"/>
      <c r="P168" s="258" t="s">
        <v>305</v>
      </c>
      <c r="Q168" s="259"/>
      <c r="R168" s="138"/>
      <c r="S168" s="258" t="s">
        <v>306</v>
      </c>
      <c r="T168" s="259"/>
      <c r="U168" s="138"/>
      <c r="V168" s="258" t="s">
        <v>307</v>
      </c>
      <c r="W168" s="259"/>
      <c r="X168" s="46"/>
      <c r="Y168" s="344"/>
      <c r="AA168" s="138"/>
      <c r="AB168" s="135"/>
    </row>
    <row r="169" spans="1:28" s="24" customFormat="1" ht="15" customHeight="1" x14ac:dyDescent="0.2">
      <c r="A169" s="296"/>
      <c r="B169" s="300"/>
      <c r="C169" s="92" t="s">
        <v>86</v>
      </c>
      <c r="D169" s="85"/>
      <c r="E169" s="85"/>
      <c r="F169"/>
      <c r="G169" s="282"/>
      <c r="H169" s="283"/>
      <c r="I169" s="84"/>
      <c r="J169" s="282"/>
      <c r="K169" s="283"/>
      <c r="L169" s="84"/>
      <c r="M169" s="282"/>
      <c r="N169" s="283"/>
      <c r="O169" s="84"/>
      <c r="P169" s="282"/>
      <c r="Q169" s="283"/>
      <c r="R169" s="84"/>
      <c r="S169" s="282"/>
      <c r="T169" s="283"/>
      <c r="U169" s="84"/>
      <c r="V169" s="282"/>
      <c r="W169" s="283"/>
      <c r="X169" s="84"/>
      <c r="Y169" s="344"/>
      <c r="AA169" s="138"/>
      <c r="AB169" s="138"/>
    </row>
    <row r="170" spans="1:28" s="24" customFormat="1" ht="15" customHeight="1" x14ac:dyDescent="0.2">
      <c r="A170" s="296"/>
      <c r="B170" s="300"/>
      <c r="C170" s="92"/>
      <c r="D170" s="85"/>
      <c r="E170" s="85"/>
      <c r="F170"/>
      <c r="G170" s="284"/>
      <c r="H170" s="285"/>
      <c r="I170" s="84"/>
      <c r="J170" s="284"/>
      <c r="K170" s="285"/>
      <c r="L170" s="84"/>
      <c r="M170" s="284"/>
      <c r="N170" s="285"/>
      <c r="O170" s="84"/>
      <c r="P170" s="284"/>
      <c r="Q170" s="285"/>
      <c r="R170" s="84"/>
      <c r="S170" s="284"/>
      <c r="T170" s="285"/>
      <c r="U170" s="84"/>
      <c r="V170" s="284"/>
      <c r="W170" s="285"/>
      <c r="X170" s="84"/>
      <c r="Y170" s="344"/>
      <c r="AA170" s="138"/>
      <c r="AB170" s="138"/>
    </row>
    <row r="171" spans="1:28" s="24" customFormat="1" ht="5" customHeight="1" x14ac:dyDescent="0.2">
      <c r="A171" s="296"/>
      <c r="B171" s="300"/>
      <c r="C171" s="79"/>
      <c r="D171"/>
      <c r="E171"/>
      <c r="F171"/>
      <c r="G171" s="82"/>
      <c r="H171" s="84"/>
      <c r="I171" s="84"/>
      <c r="J171" s="82"/>
      <c r="K171" s="84"/>
      <c r="L171" s="84"/>
      <c r="M171" s="82"/>
      <c r="N171" s="84"/>
      <c r="O171" s="84"/>
      <c r="P171" s="82"/>
      <c r="Q171" s="84"/>
      <c r="R171" s="84"/>
      <c r="S171" s="82"/>
      <c r="T171" s="84"/>
      <c r="U171" s="84"/>
      <c r="V171" s="82"/>
      <c r="W171" s="84"/>
      <c r="X171" s="84"/>
      <c r="Y171" s="344"/>
      <c r="AA171" s="138"/>
      <c r="AB171" s="138"/>
    </row>
    <row r="172" spans="1:28" s="24" customFormat="1" ht="15" customHeight="1" x14ac:dyDescent="0.2">
      <c r="A172" s="296"/>
      <c r="B172" s="300"/>
      <c r="C172" s="93" t="s">
        <v>71</v>
      </c>
      <c r="D172" s="88"/>
      <c r="E172" s="88"/>
      <c r="F172"/>
      <c r="G172" s="158" t="b">
        <v>0</v>
      </c>
      <c r="H172" s="128"/>
      <c r="I172" s="29"/>
      <c r="J172" s="131" t="b">
        <v>0</v>
      </c>
      <c r="K172" s="128"/>
      <c r="L172" s="29"/>
      <c r="M172" s="158" t="b">
        <v>0</v>
      </c>
      <c r="N172" s="128"/>
      <c r="O172" s="29"/>
      <c r="P172" s="131" t="b">
        <v>0</v>
      </c>
      <c r="Q172" s="128"/>
      <c r="R172" s="29"/>
      <c r="S172" s="131" t="b">
        <v>0</v>
      </c>
      <c r="T172" s="128"/>
      <c r="U172" s="29"/>
      <c r="V172" s="131" t="b">
        <v>0</v>
      </c>
      <c r="W172" s="128"/>
      <c r="X172"/>
      <c r="Y172" s="344"/>
      <c r="AA172" s="138"/>
      <c r="AB172" s="138"/>
    </row>
    <row r="173" spans="1:28" s="24" customFormat="1" ht="15" customHeight="1" x14ac:dyDescent="0.2">
      <c r="A173" s="296"/>
      <c r="B173" s="300"/>
      <c r="C173" s="93"/>
      <c r="D173" s="88"/>
      <c r="E173" s="88"/>
      <c r="F173"/>
      <c r="G173" s="158" t="b">
        <v>0</v>
      </c>
      <c r="H173" s="128"/>
      <c r="I173" s="29"/>
      <c r="J173" s="131" t="b">
        <v>0</v>
      </c>
      <c r="K173" s="128"/>
      <c r="L173" s="29"/>
      <c r="M173" s="158" t="b">
        <v>0</v>
      </c>
      <c r="N173" s="128"/>
      <c r="O173" s="29"/>
      <c r="P173" s="131" t="b">
        <v>0</v>
      </c>
      <c r="Q173" s="128"/>
      <c r="R173" s="29"/>
      <c r="S173" s="131" t="b">
        <v>0</v>
      </c>
      <c r="T173" s="128"/>
      <c r="U173" s="29"/>
      <c r="V173" s="131" t="b">
        <v>0</v>
      </c>
      <c r="W173" s="128"/>
      <c r="X173"/>
      <c r="Y173" s="344"/>
      <c r="AA173" s="138"/>
      <c r="AB173" s="138"/>
    </row>
    <row r="174" spans="1:28" s="24" customFormat="1" ht="15" customHeight="1" x14ac:dyDescent="0.2">
      <c r="A174" s="296"/>
      <c r="B174" s="300"/>
      <c r="C174" s="93"/>
      <c r="D174" s="88"/>
      <c r="E174" s="88"/>
      <c r="F174"/>
      <c r="G174" s="158" t="b">
        <v>0</v>
      </c>
      <c r="H174" s="128"/>
      <c r="I174" s="29"/>
      <c r="J174" s="131" t="b">
        <v>0</v>
      </c>
      <c r="K174" s="128"/>
      <c r="L174" s="29"/>
      <c r="M174" s="158" t="b">
        <v>0</v>
      </c>
      <c r="N174" s="128"/>
      <c r="O174" s="29"/>
      <c r="P174" s="131" t="b">
        <v>0</v>
      </c>
      <c r="Q174" s="128"/>
      <c r="R174" s="29"/>
      <c r="S174" s="131" t="b">
        <v>0</v>
      </c>
      <c r="T174" s="128"/>
      <c r="U174" s="29"/>
      <c r="V174" s="131" t="b">
        <v>0</v>
      </c>
      <c r="W174" s="128"/>
      <c r="X174"/>
      <c r="Y174" s="344"/>
      <c r="AA174" s="138"/>
      <c r="AB174" s="138"/>
    </row>
    <row r="175" spans="1:28" s="24" customFormat="1" ht="15" customHeight="1" x14ac:dyDescent="0.2">
      <c r="A175" s="296"/>
      <c r="B175" s="300"/>
      <c r="C175" s="93"/>
      <c r="D175" s="88"/>
      <c r="E175" s="88"/>
      <c r="F175"/>
      <c r="G175" s="158" t="b">
        <v>0</v>
      </c>
      <c r="H175" s="128"/>
      <c r="I175" s="29"/>
      <c r="J175" s="131" t="b">
        <v>0</v>
      </c>
      <c r="K175" s="128"/>
      <c r="L175" s="29"/>
      <c r="M175" s="158" t="b">
        <v>0</v>
      </c>
      <c r="N175" s="128"/>
      <c r="O175" s="29"/>
      <c r="P175" s="131" t="b">
        <v>0</v>
      </c>
      <c r="Q175" s="128"/>
      <c r="R175" s="29"/>
      <c r="S175" s="131" t="b">
        <v>0</v>
      </c>
      <c r="T175" s="128"/>
      <c r="U175" s="29"/>
      <c r="V175" s="131" t="b">
        <v>0</v>
      </c>
      <c r="W175" s="128"/>
      <c r="X175"/>
      <c r="Y175" s="344"/>
      <c r="AA175" s="138"/>
      <c r="AB175" s="138"/>
    </row>
    <row r="176" spans="1:28" s="24" customFormat="1" ht="5" customHeight="1" x14ac:dyDescent="0.2">
      <c r="A176" s="296"/>
      <c r="B176" s="300"/>
      <c r="C176" s="52"/>
      <c r="D176"/>
      <c r="E176"/>
      <c r="F176"/>
      <c r="G176" s="137"/>
      <c r="H176" s="137"/>
      <c r="I176" s="137"/>
      <c r="J176" s="137"/>
      <c r="K176" s="137"/>
      <c r="L176" s="137"/>
      <c r="M176" s="137"/>
      <c r="N176" s="137"/>
      <c r="O176" s="137"/>
      <c r="P176" s="137"/>
      <c r="Q176" s="137"/>
      <c r="R176" s="137"/>
      <c r="S176" s="137"/>
      <c r="T176" s="137"/>
      <c r="U176" s="137"/>
      <c r="V176" s="137"/>
      <c r="W176" s="137"/>
      <c r="X176" s="137"/>
      <c r="Y176" s="344"/>
      <c r="AA176" s="138"/>
      <c r="AB176" s="138"/>
    </row>
    <row r="177" spans="1:28" s="24" customFormat="1" ht="15" customHeight="1" x14ac:dyDescent="0.2">
      <c r="A177" s="296"/>
      <c r="B177" s="300"/>
      <c r="C177" s="92" t="s">
        <v>79</v>
      </c>
      <c r="D177" s="85"/>
      <c r="E177" s="85"/>
      <c r="F177"/>
      <c r="G177" s="260"/>
      <c r="H177" s="261"/>
      <c r="I177" s="84"/>
      <c r="J177" s="260"/>
      <c r="K177" s="261"/>
      <c r="L177" s="84"/>
      <c r="M177" s="260"/>
      <c r="N177" s="261"/>
      <c r="O177" s="84"/>
      <c r="P177" s="260"/>
      <c r="Q177" s="261"/>
      <c r="R177" s="84"/>
      <c r="S177" s="260"/>
      <c r="T177" s="261"/>
      <c r="U177" s="84"/>
      <c r="V177" s="260"/>
      <c r="W177" s="261"/>
      <c r="X177" s="84"/>
      <c r="Y177" s="344"/>
      <c r="AA177" s="29"/>
      <c r="AB177" s="138"/>
    </row>
    <row r="178" spans="1:28" s="24" customFormat="1" ht="5" customHeight="1" x14ac:dyDescent="0.2">
      <c r="A178" s="296"/>
      <c r="B178" s="300"/>
      <c r="C178" s="79"/>
      <c r="D178"/>
      <c r="E178"/>
      <c r="F178"/>
      <c r="G178" s="84"/>
      <c r="H178" s="84"/>
      <c r="I178" s="84"/>
      <c r="J178" s="84"/>
      <c r="K178" s="84"/>
      <c r="L178" s="84"/>
      <c r="M178" s="84"/>
      <c r="N178" s="84"/>
      <c r="O178" s="84"/>
      <c r="P178" s="84"/>
      <c r="Q178" s="84"/>
      <c r="R178" s="84"/>
      <c r="S178" s="84"/>
      <c r="T178" s="84"/>
      <c r="U178" s="84"/>
      <c r="V178" s="84"/>
      <c r="W178" s="84"/>
      <c r="X178" s="84"/>
      <c r="Y178" s="344"/>
      <c r="AA178" s="29"/>
      <c r="AB178" s="135"/>
    </row>
    <row r="179" spans="1:28" s="24" customFormat="1" ht="15" customHeight="1" x14ac:dyDescent="0.2">
      <c r="A179" s="296"/>
      <c r="B179" s="300"/>
      <c r="C179" s="93" t="s">
        <v>90</v>
      </c>
      <c r="D179" s="88"/>
      <c r="E179" s="88"/>
      <c r="F179"/>
      <c r="G179" s="158" t="b">
        <v>0</v>
      </c>
      <c r="H179" s="128"/>
      <c r="I179" s="84"/>
      <c r="J179" s="131" t="b">
        <v>0</v>
      </c>
      <c r="K179" s="128"/>
      <c r="L179" s="84"/>
      <c r="M179" s="158" t="b">
        <v>0</v>
      </c>
      <c r="N179" s="128"/>
      <c r="O179" s="84"/>
      <c r="P179" s="131" t="b">
        <v>0</v>
      </c>
      <c r="Q179" s="128"/>
      <c r="R179" s="84"/>
      <c r="S179" s="131" t="b">
        <v>0</v>
      </c>
      <c r="T179" s="128"/>
      <c r="U179" s="84"/>
      <c r="V179" s="131" t="b">
        <v>0</v>
      </c>
      <c r="W179" s="128"/>
      <c r="X179" s="84"/>
      <c r="Y179" s="344"/>
      <c r="AA179" s="29"/>
      <c r="AB179" s="135"/>
    </row>
    <row r="180" spans="1:28" s="24" customFormat="1" ht="15" customHeight="1" x14ac:dyDescent="0.2">
      <c r="A180" s="296"/>
      <c r="B180" s="300"/>
      <c r="C180" s="93"/>
      <c r="D180" s="88"/>
      <c r="E180" s="88"/>
      <c r="F180"/>
      <c r="G180" s="158" t="b">
        <v>0</v>
      </c>
      <c r="H180" s="128"/>
      <c r="I180" s="84"/>
      <c r="J180" s="131" t="b">
        <v>0</v>
      </c>
      <c r="K180" s="128"/>
      <c r="L180" s="84"/>
      <c r="M180" s="158" t="b">
        <v>0</v>
      </c>
      <c r="N180" s="128"/>
      <c r="O180" s="84"/>
      <c r="P180" s="131" t="b">
        <v>0</v>
      </c>
      <c r="Q180" s="128"/>
      <c r="R180" s="84"/>
      <c r="S180" s="131" t="b">
        <v>0</v>
      </c>
      <c r="T180" s="128"/>
      <c r="U180" s="84"/>
      <c r="V180" s="131" t="b">
        <v>0</v>
      </c>
      <c r="W180" s="128"/>
      <c r="X180" s="84"/>
      <c r="Y180" s="344"/>
      <c r="AA180" s="29"/>
      <c r="AB180" s="135"/>
    </row>
    <row r="181" spans="1:28" s="24" customFormat="1" ht="15" customHeight="1" x14ac:dyDescent="0.2">
      <c r="A181" s="296"/>
      <c r="B181" s="300"/>
      <c r="C181" s="93"/>
      <c r="D181" s="88"/>
      <c r="E181" s="88"/>
      <c r="F181"/>
      <c r="G181" s="158" t="b">
        <v>0</v>
      </c>
      <c r="H181" s="128"/>
      <c r="I181" s="84"/>
      <c r="J181" s="131" t="b">
        <v>0</v>
      </c>
      <c r="K181" s="128"/>
      <c r="L181" s="84"/>
      <c r="M181" s="158" t="b">
        <v>0</v>
      </c>
      <c r="N181" s="128"/>
      <c r="O181" s="84"/>
      <c r="P181" s="131" t="b">
        <v>0</v>
      </c>
      <c r="Q181" s="128"/>
      <c r="R181" s="84"/>
      <c r="S181" s="131" t="b">
        <v>0</v>
      </c>
      <c r="T181" s="128"/>
      <c r="U181" s="84"/>
      <c r="V181" s="131" t="b">
        <v>0</v>
      </c>
      <c r="W181" s="128"/>
      <c r="X181" s="84"/>
      <c r="Y181" s="344"/>
      <c r="AA181" s="138"/>
      <c r="AB181" s="135"/>
    </row>
    <row r="182" spans="1:28" s="24" customFormat="1" ht="5" customHeight="1" x14ac:dyDescent="0.2">
      <c r="A182" s="296"/>
      <c r="B182" s="300"/>
      <c r="C182" s="79"/>
      <c r="D182"/>
      <c r="E182"/>
      <c r="F182"/>
      <c r="G182" s="48"/>
      <c r="H182" s="84"/>
      <c r="I182" s="84"/>
      <c r="J182" s="48"/>
      <c r="K182" s="84"/>
      <c r="L182" s="84"/>
      <c r="M182" s="48"/>
      <c r="N182" s="84"/>
      <c r="O182" s="84"/>
      <c r="P182" s="48"/>
      <c r="Q182" s="84"/>
      <c r="R182" s="84"/>
      <c r="S182" s="48"/>
      <c r="T182" s="84"/>
      <c r="U182" s="84"/>
      <c r="V182" s="48"/>
      <c r="W182" s="84"/>
      <c r="X182" s="84"/>
      <c r="Y182" s="344"/>
      <c r="AA182" s="138"/>
      <c r="AB182" s="138"/>
    </row>
    <row r="183" spans="1:28" s="24" customFormat="1" ht="15" customHeight="1" x14ac:dyDescent="0.2">
      <c r="A183" s="296"/>
      <c r="B183" s="300"/>
      <c r="C183" s="92" t="s">
        <v>183</v>
      </c>
      <c r="D183" s="96"/>
      <c r="E183" s="96"/>
      <c r="F183" s="80"/>
      <c r="G183" s="282"/>
      <c r="H183" s="283"/>
      <c r="I183" s="84"/>
      <c r="J183" s="282"/>
      <c r="K183" s="283"/>
      <c r="L183" s="84"/>
      <c r="M183" s="282"/>
      <c r="N183" s="283"/>
      <c r="O183" s="84"/>
      <c r="P183" s="282"/>
      <c r="Q183" s="283"/>
      <c r="R183" s="84"/>
      <c r="S183" s="282"/>
      <c r="T183" s="283"/>
      <c r="U183" s="84"/>
      <c r="V183" s="282"/>
      <c r="W183" s="283"/>
      <c r="X183" s="84"/>
      <c r="Y183" s="344"/>
      <c r="AA183" s="138"/>
      <c r="AB183" s="138"/>
    </row>
    <row r="184" spans="1:28" s="24" customFormat="1" ht="15" customHeight="1" x14ac:dyDescent="0.2">
      <c r="A184" s="296"/>
      <c r="B184" s="300"/>
      <c r="C184" s="97"/>
      <c r="D184" s="96"/>
      <c r="E184" s="96"/>
      <c r="F184" s="80"/>
      <c r="G184" s="284"/>
      <c r="H184" s="285"/>
      <c r="I184" s="84"/>
      <c r="J184" s="284"/>
      <c r="K184" s="285"/>
      <c r="L184" s="84"/>
      <c r="M184" s="284"/>
      <c r="N184" s="285"/>
      <c r="O184" s="84"/>
      <c r="P184" s="284"/>
      <c r="Q184" s="285"/>
      <c r="R184" s="84"/>
      <c r="S184" s="284"/>
      <c r="T184" s="285"/>
      <c r="U184" s="84"/>
      <c r="V184" s="284"/>
      <c r="W184" s="285"/>
      <c r="X184" s="84"/>
      <c r="Y184" s="344"/>
      <c r="AA184" s="29"/>
      <c r="AB184" s="138"/>
    </row>
    <row r="185" spans="1:28" s="24" customFormat="1" ht="5" customHeight="1" x14ac:dyDescent="0.2">
      <c r="A185" s="297"/>
      <c r="B185" s="301"/>
      <c r="C185" s="54"/>
      <c r="D185" s="57"/>
      <c r="E185" s="57"/>
      <c r="F185" s="57"/>
      <c r="G185" s="48"/>
      <c r="H185" s="145"/>
      <c r="I185" s="48"/>
      <c r="J185" s="48"/>
      <c r="K185" s="48"/>
      <c r="L185" s="48"/>
      <c r="M185" s="48"/>
      <c r="N185" s="48"/>
      <c r="O185" s="48"/>
      <c r="P185" s="48"/>
      <c r="Q185" s="48"/>
      <c r="R185" s="48"/>
      <c r="S185" s="48"/>
      <c r="T185" s="48"/>
      <c r="U185" s="48"/>
      <c r="V185" s="48"/>
      <c r="W185" s="48"/>
      <c r="X185" s="55"/>
      <c r="Y185" s="344"/>
      <c r="AA185" s="138"/>
      <c r="AB185" s="135"/>
    </row>
    <row r="186" spans="1:28" s="24" customFormat="1" ht="15" customHeight="1" x14ac:dyDescent="0.15">
      <c r="A186" s="294" t="s">
        <v>56</v>
      </c>
      <c r="B186" s="298" t="s">
        <v>61</v>
      </c>
      <c r="C186" s="252" t="s">
        <v>4</v>
      </c>
      <c r="D186" s="253"/>
      <c r="E186" s="253"/>
      <c r="F186" s="253"/>
      <c r="G186" s="253"/>
      <c r="H186" s="253"/>
      <c r="I186" s="253"/>
      <c r="J186" s="253"/>
      <c r="K186" s="253"/>
      <c r="L186" s="253"/>
      <c r="M186" s="253"/>
      <c r="N186" s="253"/>
      <c r="O186" s="253"/>
      <c r="P186" s="253"/>
      <c r="Q186" s="253"/>
      <c r="R186" s="253"/>
      <c r="S186" s="253"/>
      <c r="T186" s="253"/>
      <c r="U186" s="253"/>
      <c r="V186" s="253"/>
      <c r="W186" s="253"/>
      <c r="X186" s="254"/>
      <c r="Y186" s="344"/>
      <c r="AA186" s="29"/>
      <c r="AB186" s="138"/>
    </row>
    <row r="187" spans="1:28" s="24" customFormat="1" ht="5" customHeight="1" x14ac:dyDescent="0.2">
      <c r="A187" s="295"/>
      <c r="B187" s="299"/>
      <c r="C187" s="255"/>
      <c r="D187" s="256"/>
      <c r="E187" s="256"/>
      <c r="F187" s="256"/>
      <c r="G187" s="256"/>
      <c r="H187" s="256"/>
      <c r="I187" s="256"/>
      <c r="J187" s="256"/>
      <c r="K187" s="256"/>
      <c r="L187" s="256"/>
      <c r="M187" s="256"/>
      <c r="N187" s="256"/>
      <c r="O187" s="256"/>
      <c r="P187" s="256"/>
      <c r="Q187" s="256"/>
      <c r="R187" s="256"/>
      <c r="S187" s="256"/>
      <c r="T187" s="256"/>
      <c r="U187" s="256"/>
      <c r="V187" s="256"/>
      <c r="W187" s="256"/>
      <c r="X187" s="257"/>
      <c r="Y187" s="344"/>
      <c r="AA187" s="138"/>
      <c r="AB187" s="138"/>
    </row>
    <row r="188" spans="1:28" s="24" customFormat="1" ht="15" customHeight="1" x14ac:dyDescent="0.2">
      <c r="A188" s="296"/>
      <c r="B188" s="300"/>
      <c r="C188" s="56"/>
      <c r="D188"/>
      <c r="E188"/>
      <c r="F188"/>
      <c r="G188" s="286" t="s">
        <v>308</v>
      </c>
      <c r="H188" s="287"/>
      <c r="I188" s="138"/>
      <c r="J188" s="258" t="s">
        <v>309</v>
      </c>
      <c r="K188" s="259"/>
      <c r="L188" s="138"/>
      <c r="M188" s="258" t="s">
        <v>310</v>
      </c>
      <c r="N188" s="259"/>
      <c r="O188" s="138"/>
      <c r="P188" s="258" t="s">
        <v>311</v>
      </c>
      <c r="Q188" s="259"/>
      <c r="R188" s="138"/>
      <c r="S188" s="258" t="s">
        <v>312</v>
      </c>
      <c r="T188" s="259"/>
      <c r="U188" s="138"/>
      <c r="V188" s="258" t="s">
        <v>313</v>
      </c>
      <c r="W188" s="259"/>
      <c r="X188" s="46"/>
      <c r="Y188" s="344"/>
      <c r="AA188" s="138"/>
      <c r="AB188" s="135"/>
    </row>
    <row r="189" spans="1:28" s="24" customFormat="1" ht="15" customHeight="1" x14ac:dyDescent="0.2">
      <c r="A189" s="296"/>
      <c r="B189" s="300"/>
      <c r="C189" s="92" t="s">
        <v>87</v>
      </c>
      <c r="D189" s="85"/>
      <c r="E189" s="85"/>
      <c r="F189"/>
      <c r="G189" s="282"/>
      <c r="H189" s="283"/>
      <c r="I189" s="84"/>
      <c r="J189" s="282"/>
      <c r="K189" s="283"/>
      <c r="L189" s="84"/>
      <c r="M189" s="282"/>
      <c r="N189" s="283"/>
      <c r="O189" s="84"/>
      <c r="P189" s="282"/>
      <c r="Q189" s="283"/>
      <c r="R189" s="84"/>
      <c r="S189" s="282"/>
      <c r="T189" s="283"/>
      <c r="U189" s="84"/>
      <c r="V189" s="282"/>
      <c r="W189" s="283"/>
      <c r="X189" s="84"/>
      <c r="Y189" s="344"/>
      <c r="AA189" s="138"/>
      <c r="AB189" s="138"/>
    </row>
    <row r="190" spans="1:28" s="24" customFormat="1" ht="15" customHeight="1" x14ac:dyDescent="0.2">
      <c r="A190" s="296"/>
      <c r="B190" s="300"/>
      <c r="C190" s="92"/>
      <c r="D190" s="85"/>
      <c r="E190" s="85"/>
      <c r="F190"/>
      <c r="G190" s="284"/>
      <c r="H190" s="285"/>
      <c r="I190" s="84"/>
      <c r="J190" s="284"/>
      <c r="K190" s="285"/>
      <c r="L190" s="84"/>
      <c r="M190" s="284"/>
      <c r="N190" s="285"/>
      <c r="O190" s="84"/>
      <c r="P190" s="284"/>
      <c r="Q190" s="285"/>
      <c r="R190" s="84"/>
      <c r="S190" s="284"/>
      <c r="T190" s="285"/>
      <c r="U190" s="84"/>
      <c r="V190" s="284"/>
      <c r="W190" s="285"/>
      <c r="X190" s="84"/>
      <c r="Y190" s="344"/>
      <c r="AA190" s="138"/>
      <c r="AB190" s="138"/>
    </row>
    <row r="191" spans="1:28" s="24" customFormat="1" ht="5" customHeight="1" x14ac:dyDescent="0.2">
      <c r="A191" s="296"/>
      <c r="B191" s="300"/>
      <c r="C191" s="52"/>
      <c r="D191"/>
      <c r="E191"/>
      <c r="F191"/>
      <c r="G191" s="137"/>
      <c r="H191" s="137"/>
      <c r="I191" s="137"/>
      <c r="J191" s="137"/>
      <c r="K191" s="137"/>
      <c r="L191" s="137"/>
      <c r="M191" s="137"/>
      <c r="N191" s="137"/>
      <c r="O191" s="137"/>
      <c r="P191" s="137"/>
      <c r="Q191" s="137"/>
      <c r="R191" s="137"/>
      <c r="S191" s="137"/>
      <c r="T191" s="137"/>
      <c r="U191" s="137"/>
      <c r="V191" s="137"/>
      <c r="W191" s="137"/>
      <c r="X191" s="137"/>
      <c r="Y191" s="344"/>
      <c r="AA191" s="138"/>
      <c r="AB191" s="138"/>
    </row>
    <row r="192" spans="1:28" s="24" customFormat="1" ht="15" customHeight="1" x14ac:dyDescent="0.2">
      <c r="A192" s="296"/>
      <c r="B192" s="300"/>
      <c r="C192" s="93" t="s">
        <v>71</v>
      </c>
      <c r="D192" s="88"/>
      <c r="E192" s="88"/>
      <c r="F192"/>
      <c r="G192" s="158" t="b">
        <v>0</v>
      </c>
      <c r="H192" s="128"/>
      <c r="I192" s="29"/>
      <c r="J192" s="131" t="b">
        <v>0</v>
      </c>
      <c r="K192" s="128"/>
      <c r="L192" s="29"/>
      <c r="M192" s="158" t="b">
        <v>0</v>
      </c>
      <c r="N192" s="128"/>
      <c r="O192" s="29"/>
      <c r="P192" s="131" t="b">
        <v>0</v>
      </c>
      <c r="Q192" s="128"/>
      <c r="R192" s="29"/>
      <c r="S192" s="131" t="b">
        <v>0</v>
      </c>
      <c r="T192" s="128"/>
      <c r="U192" s="29"/>
      <c r="V192" s="131" t="b">
        <v>0</v>
      </c>
      <c r="W192" s="128"/>
      <c r="X192"/>
      <c r="Y192" s="344"/>
      <c r="AA192" s="138"/>
      <c r="AB192" s="138"/>
    </row>
    <row r="193" spans="1:28" s="24" customFormat="1" ht="15" customHeight="1" x14ac:dyDescent="0.2">
      <c r="A193" s="296"/>
      <c r="B193" s="300"/>
      <c r="C193" s="93"/>
      <c r="D193" s="88"/>
      <c r="E193" s="88"/>
      <c r="F193"/>
      <c r="G193" s="158" t="b">
        <v>0</v>
      </c>
      <c r="H193" s="128"/>
      <c r="I193" s="29"/>
      <c r="J193" s="131" t="b">
        <v>0</v>
      </c>
      <c r="K193" s="128"/>
      <c r="L193" s="29"/>
      <c r="M193" s="158" t="b">
        <v>0</v>
      </c>
      <c r="N193" s="128"/>
      <c r="O193" s="29"/>
      <c r="P193" s="131" t="b">
        <v>0</v>
      </c>
      <c r="Q193" s="128"/>
      <c r="R193" s="29"/>
      <c r="S193" s="131" t="b">
        <v>0</v>
      </c>
      <c r="T193" s="128"/>
      <c r="U193" s="29"/>
      <c r="V193" s="131" t="b">
        <v>0</v>
      </c>
      <c r="W193" s="128"/>
      <c r="X193"/>
      <c r="Y193" s="344"/>
      <c r="AA193" s="138"/>
      <c r="AB193" s="138"/>
    </row>
    <row r="194" spans="1:28" s="24" customFormat="1" ht="15" customHeight="1" x14ac:dyDescent="0.2">
      <c r="A194" s="296"/>
      <c r="B194" s="300"/>
      <c r="C194" s="93"/>
      <c r="D194" s="88"/>
      <c r="E194" s="88"/>
      <c r="F194"/>
      <c r="G194" s="158" t="b">
        <v>0</v>
      </c>
      <c r="H194" s="128"/>
      <c r="I194" s="29"/>
      <c r="J194" s="131" t="b">
        <v>0</v>
      </c>
      <c r="K194" s="128"/>
      <c r="L194" s="29"/>
      <c r="M194" s="158" t="b">
        <v>0</v>
      </c>
      <c r="N194" s="128"/>
      <c r="O194" s="29"/>
      <c r="P194" s="131" t="b">
        <v>0</v>
      </c>
      <c r="Q194" s="128"/>
      <c r="R194" s="29"/>
      <c r="S194" s="131" t="b">
        <v>0</v>
      </c>
      <c r="T194" s="128"/>
      <c r="U194" s="29"/>
      <c r="V194" s="131" t="b">
        <v>0</v>
      </c>
      <c r="W194" s="128"/>
      <c r="X194"/>
      <c r="Y194" s="344"/>
      <c r="AA194" s="138"/>
      <c r="AB194" s="138"/>
    </row>
    <row r="195" spans="1:28" s="24" customFormat="1" ht="5" customHeight="1" x14ac:dyDescent="0.2">
      <c r="A195" s="296"/>
      <c r="B195" s="300"/>
      <c r="C195" s="79"/>
      <c r="D195"/>
      <c r="E195"/>
      <c r="F195"/>
      <c r="G195" s="84"/>
      <c r="H195" s="84"/>
      <c r="I195" s="84"/>
      <c r="J195" s="84"/>
      <c r="K195" s="84"/>
      <c r="L195" s="84"/>
      <c r="M195" s="84"/>
      <c r="N195" s="84"/>
      <c r="O195" s="84"/>
      <c r="P195" s="84"/>
      <c r="Q195" s="84"/>
      <c r="R195" s="84"/>
      <c r="S195" s="84"/>
      <c r="T195" s="84"/>
      <c r="U195" s="84"/>
      <c r="V195" s="84"/>
      <c r="W195" s="84"/>
      <c r="X195" s="84"/>
      <c r="Y195" s="344"/>
      <c r="AA195" s="138"/>
      <c r="AB195" s="138"/>
    </row>
    <row r="196" spans="1:28" s="24" customFormat="1" ht="15" customHeight="1" x14ac:dyDescent="0.2">
      <c r="A196" s="296"/>
      <c r="B196" s="300"/>
      <c r="C196" s="92" t="s">
        <v>147</v>
      </c>
      <c r="D196" s="85"/>
      <c r="E196" s="85"/>
      <c r="F196"/>
      <c r="G196" s="260"/>
      <c r="H196" s="261"/>
      <c r="I196" s="84"/>
      <c r="J196" s="260"/>
      <c r="K196" s="261"/>
      <c r="L196" s="84"/>
      <c r="M196" s="260"/>
      <c r="N196" s="261"/>
      <c r="O196" s="84"/>
      <c r="P196" s="260"/>
      <c r="Q196" s="261"/>
      <c r="R196" s="84"/>
      <c r="S196" s="260"/>
      <c r="T196" s="261"/>
      <c r="U196" s="84"/>
      <c r="V196" s="260"/>
      <c r="W196" s="261"/>
      <c r="X196" s="84"/>
      <c r="Y196" s="344"/>
      <c r="AA196" s="29"/>
      <c r="AB196" s="138"/>
    </row>
    <row r="197" spans="1:28" s="24" customFormat="1" ht="5" customHeight="1" x14ac:dyDescent="0.2">
      <c r="A197" s="296"/>
      <c r="B197" s="300"/>
      <c r="C197" s="79"/>
      <c r="D197"/>
      <c r="E197"/>
      <c r="F197"/>
      <c r="G197" s="84"/>
      <c r="H197" s="84"/>
      <c r="I197" s="84"/>
      <c r="J197" s="84"/>
      <c r="K197" s="84"/>
      <c r="L197" s="84"/>
      <c r="M197" s="84"/>
      <c r="N197" s="84"/>
      <c r="O197" s="84"/>
      <c r="P197" s="84"/>
      <c r="Q197" s="84"/>
      <c r="R197" s="84"/>
      <c r="S197" s="84"/>
      <c r="T197" s="84"/>
      <c r="U197" s="84"/>
      <c r="V197" s="84"/>
      <c r="W197" s="84"/>
      <c r="X197" s="84"/>
      <c r="Y197" s="344"/>
      <c r="AA197" s="138"/>
      <c r="AB197" s="135"/>
    </row>
    <row r="198" spans="1:28" s="24" customFormat="1" ht="15" customHeight="1" x14ac:dyDescent="0.2">
      <c r="A198" s="296"/>
      <c r="B198" s="300"/>
      <c r="C198" s="93" t="s">
        <v>149</v>
      </c>
      <c r="D198" s="88"/>
      <c r="E198" s="88"/>
      <c r="F198"/>
      <c r="G198" s="260"/>
      <c r="H198" s="261"/>
      <c r="I198" s="84"/>
      <c r="J198" s="260"/>
      <c r="K198" s="261"/>
      <c r="L198" s="84"/>
      <c r="M198" s="260"/>
      <c r="N198" s="261"/>
      <c r="O198" s="84"/>
      <c r="P198" s="260"/>
      <c r="Q198" s="261"/>
      <c r="R198" s="84"/>
      <c r="S198" s="260"/>
      <c r="T198" s="261"/>
      <c r="U198" s="84"/>
      <c r="V198" s="260"/>
      <c r="W198" s="261"/>
      <c r="X198" s="84"/>
      <c r="Y198" s="344"/>
      <c r="AA198" s="29"/>
      <c r="AB198" s="138"/>
    </row>
    <row r="199" spans="1:28" s="24" customFormat="1" ht="5" customHeight="1" x14ac:dyDescent="0.2">
      <c r="A199" s="296"/>
      <c r="B199" s="300"/>
      <c r="C199" s="79"/>
      <c r="D199"/>
      <c r="E199"/>
      <c r="F199"/>
      <c r="G199" s="84"/>
      <c r="H199" s="84"/>
      <c r="I199" s="84"/>
      <c r="J199" s="84"/>
      <c r="K199" s="84"/>
      <c r="L199" s="84"/>
      <c r="M199" s="84"/>
      <c r="N199" s="84"/>
      <c r="O199" s="84"/>
      <c r="P199" s="84"/>
      <c r="Q199" s="84"/>
      <c r="R199" s="84"/>
      <c r="S199" s="84"/>
      <c r="T199" s="84"/>
      <c r="U199" s="84"/>
      <c r="V199" s="84"/>
      <c r="W199" s="84"/>
      <c r="X199" s="84"/>
      <c r="Y199" s="344"/>
      <c r="AA199" s="138"/>
      <c r="AB199" s="135"/>
    </row>
    <row r="200" spans="1:28" s="24" customFormat="1" ht="15" customHeight="1" x14ac:dyDescent="0.2">
      <c r="A200" s="296"/>
      <c r="B200" s="300"/>
      <c r="C200" s="92" t="s">
        <v>148</v>
      </c>
      <c r="D200" s="85"/>
      <c r="E200" s="85"/>
      <c r="F200"/>
      <c r="G200" s="260"/>
      <c r="H200" s="261"/>
      <c r="I200" s="84"/>
      <c r="J200" s="260"/>
      <c r="K200" s="261"/>
      <c r="L200" s="84"/>
      <c r="M200" s="260"/>
      <c r="N200" s="261"/>
      <c r="O200" s="84"/>
      <c r="P200" s="260"/>
      <c r="Q200" s="261"/>
      <c r="R200" s="84"/>
      <c r="S200" s="260"/>
      <c r="T200" s="261"/>
      <c r="U200" s="84"/>
      <c r="V200" s="260"/>
      <c r="W200" s="261"/>
      <c r="X200" s="84"/>
      <c r="Y200" s="344"/>
      <c r="AA200" s="29"/>
      <c r="AB200" s="138"/>
    </row>
    <row r="201" spans="1:28" s="24" customFormat="1" ht="5" customHeight="1" x14ac:dyDescent="0.2">
      <c r="A201" s="296"/>
      <c r="B201" s="300"/>
      <c r="C201" s="79"/>
      <c r="D201"/>
      <c r="E201"/>
      <c r="F201"/>
      <c r="G201" s="84"/>
      <c r="H201" s="84"/>
      <c r="I201" s="84"/>
      <c r="J201" s="84"/>
      <c r="K201" s="84"/>
      <c r="L201" s="84"/>
      <c r="M201" s="84"/>
      <c r="N201" s="84"/>
      <c r="O201" s="84"/>
      <c r="P201" s="84"/>
      <c r="Q201" s="84"/>
      <c r="R201" s="84"/>
      <c r="S201" s="84"/>
      <c r="T201" s="84"/>
      <c r="U201" s="84"/>
      <c r="V201" s="84"/>
      <c r="W201" s="84"/>
      <c r="X201" s="84"/>
      <c r="Y201" s="344"/>
      <c r="AA201" s="29"/>
      <c r="AB201" s="135"/>
    </row>
    <row r="202" spans="1:28" s="24" customFormat="1" ht="15" customHeight="1" x14ac:dyDescent="0.2">
      <c r="A202" s="296"/>
      <c r="B202" s="300"/>
      <c r="C202" s="93" t="s">
        <v>90</v>
      </c>
      <c r="D202" s="88"/>
      <c r="E202" s="88"/>
      <c r="F202"/>
      <c r="G202" s="158" t="b">
        <v>0</v>
      </c>
      <c r="H202" s="128"/>
      <c r="I202" s="84"/>
      <c r="J202" s="131" t="b">
        <v>0</v>
      </c>
      <c r="K202" s="128"/>
      <c r="L202" s="84"/>
      <c r="M202" s="158" t="b">
        <v>0</v>
      </c>
      <c r="N202" s="128"/>
      <c r="O202" s="84"/>
      <c r="P202" s="131" t="b">
        <v>0</v>
      </c>
      <c r="Q202" s="128"/>
      <c r="R202" s="84"/>
      <c r="S202" s="131" t="b">
        <v>0</v>
      </c>
      <c r="T202" s="128"/>
      <c r="U202" s="84"/>
      <c r="V202" s="131" t="b">
        <v>0</v>
      </c>
      <c r="W202" s="128"/>
      <c r="X202" s="84"/>
      <c r="Y202" s="344"/>
      <c r="AA202" s="29"/>
      <c r="AB202" s="135"/>
    </row>
    <row r="203" spans="1:28" s="24" customFormat="1" ht="15" customHeight="1" x14ac:dyDescent="0.2">
      <c r="A203" s="296"/>
      <c r="B203" s="300"/>
      <c r="C203" s="93"/>
      <c r="D203" s="88"/>
      <c r="E203" s="88"/>
      <c r="F203"/>
      <c r="G203" s="158" t="b">
        <v>0</v>
      </c>
      <c r="H203" s="128"/>
      <c r="I203" s="84"/>
      <c r="J203" s="131" t="b">
        <v>0</v>
      </c>
      <c r="K203" s="128"/>
      <c r="L203" s="84"/>
      <c r="M203" s="158" t="b">
        <v>0</v>
      </c>
      <c r="N203" s="128"/>
      <c r="O203" s="84"/>
      <c r="P203" s="131" t="b">
        <v>0</v>
      </c>
      <c r="Q203" s="128"/>
      <c r="R203" s="84"/>
      <c r="S203" s="131" t="b">
        <v>0</v>
      </c>
      <c r="T203" s="128"/>
      <c r="U203" s="84"/>
      <c r="V203" s="131" t="b">
        <v>0</v>
      </c>
      <c r="W203" s="128"/>
      <c r="X203" s="84"/>
      <c r="Y203" s="344"/>
      <c r="AA203" s="29"/>
      <c r="AB203" s="135"/>
    </row>
    <row r="204" spans="1:28" s="24" customFormat="1" ht="15" customHeight="1" x14ac:dyDescent="0.2">
      <c r="A204" s="296"/>
      <c r="B204" s="300"/>
      <c r="C204" s="93"/>
      <c r="D204" s="88"/>
      <c r="E204" s="88"/>
      <c r="F204"/>
      <c r="G204" s="158" t="b">
        <v>0</v>
      </c>
      <c r="H204" s="128"/>
      <c r="I204" s="84"/>
      <c r="J204" s="131" t="b">
        <v>0</v>
      </c>
      <c r="K204" s="128"/>
      <c r="L204" s="84"/>
      <c r="M204" s="158" t="b">
        <v>0</v>
      </c>
      <c r="N204" s="128"/>
      <c r="O204" s="84"/>
      <c r="P204" s="131" t="b">
        <v>0</v>
      </c>
      <c r="Q204" s="128"/>
      <c r="R204" s="84"/>
      <c r="S204" s="131" t="b">
        <v>0</v>
      </c>
      <c r="T204" s="128"/>
      <c r="U204" s="84"/>
      <c r="V204" s="131" t="b">
        <v>0</v>
      </c>
      <c r="W204" s="128"/>
      <c r="X204" s="84"/>
      <c r="Y204" s="344"/>
      <c r="AA204" s="138"/>
      <c r="AB204" s="135"/>
    </row>
    <row r="205" spans="1:28" s="24" customFormat="1" ht="5" customHeight="1" x14ac:dyDescent="0.2">
      <c r="A205" s="296"/>
      <c r="B205" s="300"/>
      <c r="C205" s="79"/>
      <c r="D205"/>
      <c r="E205"/>
      <c r="F205"/>
      <c r="G205" s="48"/>
      <c r="H205" s="84"/>
      <c r="I205" s="84"/>
      <c r="J205" s="48"/>
      <c r="K205" s="84"/>
      <c r="L205" s="84"/>
      <c r="M205" s="48"/>
      <c r="N205" s="84"/>
      <c r="O205" s="84"/>
      <c r="P205" s="48"/>
      <c r="Q205" s="84"/>
      <c r="R205" s="84"/>
      <c r="S205" s="48"/>
      <c r="T205" s="84"/>
      <c r="U205" s="84"/>
      <c r="V205" s="48"/>
      <c r="W205" s="84"/>
      <c r="X205" s="84"/>
      <c r="Y205" s="344"/>
      <c r="AA205" s="138"/>
      <c r="AB205" s="138"/>
    </row>
    <row r="206" spans="1:28" s="24" customFormat="1" ht="15" customHeight="1" x14ac:dyDescent="0.2">
      <c r="A206" s="296"/>
      <c r="B206" s="300"/>
      <c r="C206" s="92" t="s">
        <v>183</v>
      </c>
      <c r="D206" s="96"/>
      <c r="E206" s="96"/>
      <c r="F206" s="80"/>
      <c r="G206" s="282"/>
      <c r="H206" s="283"/>
      <c r="I206" s="84"/>
      <c r="J206" s="282"/>
      <c r="K206" s="283"/>
      <c r="L206" s="84"/>
      <c r="M206" s="282"/>
      <c r="N206" s="283"/>
      <c r="O206" s="84"/>
      <c r="P206" s="282"/>
      <c r="Q206" s="283"/>
      <c r="R206" s="84"/>
      <c r="S206" s="282"/>
      <c r="T206" s="283"/>
      <c r="U206" s="84"/>
      <c r="V206" s="282"/>
      <c r="W206" s="283"/>
      <c r="X206" s="84"/>
      <c r="Y206" s="344"/>
      <c r="AA206" s="138"/>
      <c r="AB206" s="138"/>
    </row>
    <row r="207" spans="1:28" s="24" customFormat="1" ht="15" customHeight="1" x14ac:dyDescent="0.2">
      <c r="A207" s="296"/>
      <c r="B207" s="300"/>
      <c r="C207" s="97"/>
      <c r="D207" s="96"/>
      <c r="E207" s="96"/>
      <c r="F207" s="80"/>
      <c r="G207" s="284"/>
      <c r="H207" s="285"/>
      <c r="I207" s="84"/>
      <c r="J207" s="284"/>
      <c r="K207" s="285"/>
      <c r="L207" s="84"/>
      <c r="M207" s="284"/>
      <c r="N207" s="285"/>
      <c r="O207" s="84"/>
      <c r="P207" s="284"/>
      <c r="Q207" s="285"/>
      <c r="R207" s="84"/>
      <c r="S207" s="284"/>
      <c r="T207" s="285"/>
      <c r="U207" s="84"/>
      <c r="V207" s="284"/>
      <c r="W207" s="285"/>
      <c r="X207" s="84"/>
      <c r="Y207" s="344"/>
      <c r="AA207" s="29"/>
      <c r="AB207" s="138"/>
    </row>
    <row r="208" spans="1:28" s="24" customFormat="1" ht="5" customHeight="1" x14ac:dyDescent="0.2">
      <c r="A208" s="296"/>
      <c r="B208" s="300"/>
      <c r="C208" s="54"/>
      <c r="D208" s="57"/>
      <c r="E208" s="57"/>
      <c r="F208" s="57"/>
      <c r="G208" s="48"/>
      <c r="H208" s="145"/>
      <c r="I208" s="48"/>
      <c r="J208" s="48"/>
      <c r="K208" s="48"/>
      <c r="L208" s="48"/>
      <c r="M208" s="48"/>
      <c r="N208" s="48"/>
      <c r="O208" s="48"/>
      <c r="P208" s="48"/>
      <c r="Q208" s="48"/>
      <c r="R208" s="48"/>
      <c r="S208" s="48"/>
      <c r="T208" s="48"/>
      <c r="U208" s="48"/>
      <c r="V208" s="48"/>
      <c r="W208" s="48"/>
      <c r="X208" s="55"/>
      <c r="Y208" s="344"/>
      <c r="AA208" s="138"/>
      <c r="AB208" s="135"/>
    </row>
    <row r="209" spans="1:28" s="24" customFormat="1" ht="15" customHeight="1" x14ac:dyDescent="0.15">
      <c r="A209" s="296"/>
      <c r="B209" s="300"/>
      <c r="C209" s="252" t="s">
        <v>5</v>
      </c>
      <c r="D209" s="253"/>
      <c r="E209" s="253"/>
      <c r="F209" s="253"/>
      <c r="G209" s="253"/>
      <c r="H209" s="253"/>
      <c r="I209" s="253"/>
      <c r="J209" s="253"/>
      <c r="K209" s="253"/>
      <c r="L209" s="253"/>
      <c r="M209" s="253"/>
      <c r="N209" s="253"/>
      <c r="O209" s="253"/>
      <c r="P209" s="253"/>
      <c r="Q209" s="253"/>
      <c r="R209" s="253"/>
      <c r="S209" s="253"/>
      <c r="T209" s="253"/>
      <c r="U209" s="253"/>
      <c r="V209" s="253"/>
      <c r="W209" s="253"/>
      <c r="X209" s="254"/>
      <c r="Y209" s="344"/>
      <c r="AA209" s="29"/>
      <c r="AB209" s="138"/>
    </row>
    <row r="210" spans="1:28" s="24" customFormat="1" ht="5" customHeight="1" x14ac:dyDescent="0.2">
      <c r="A210" s="296"/>
      <c r="B210" s="300"/>
      <c r="C210" s="255"/>
      <c r="D210" s="256"/>
      <c r="E210" s="256"/>
      <c r="F210" s="256"/>
      <c r="G210" s="256"/>
      <c r="H210" s="256"/>
      <c r="I210" s="256"/>
      <c r="J210" s="256"/>
      <c r="K210" s="256"/>
      <c r="L210" s="256"/>
      <c r="M210" s="256"/>
      <c r="N210" s="256"/>
      <c r="O210" s="256"/>
      <c r="P210" s="256"/>
      <c r="Q210" s="256"/>
      <c r="R210" s="256"/>
      <c r="S210" s="256"/>
      <c r="T210" s="256"/>
      <c r="U210" s="256"/>
      <c r="V210" s="256"/>
      <c r="W210" s="256"/>
      <c r="X210" s="257"/>
      <c r="Y210" s="344"/>
      <c r="AA210" s="138"/>
      <c r="AB210" s="138"/>
    </row>
    <row r="211" spans="1:28" s="24" customFormat="1" ht="15" customHeight="1" x14ac:dyDescent="0.2">
      <c r="A211" s="296"/>
      <c r="B211" s="300"/>
      <c r="C211" s="56"/>
      <c r="D211"/>
      <c r="E211"/>
      <c r="F211"/>
      <c r="G211" s="286" t="s">
        <v>314</v>
      </c>
      <c r="H211" s="287"/>
      <c r="I211" s="138"/>
      <c r="J211" s="258" t="s">
        <v>315</v>
      </c>
      <c r="K211" s="259"/>
      <c r="L211" s="138"/>
      <c r="M211" s="258" t="s">
        <v>316</v>
      </c>
      <c r="N211" s="259"/>
      <c r="O211" s="138"/>
      <c r="P211" s="258" t="s">
        <v>317</v>
      </c>
      <c r="Q211" s="259"/>
      <c r="R211" s="138"/>
      <c r="S211" s="258" t="s">
        <v>318</v>
      </c>
      <c r="T211" s="259"/>
      <c r="U211" s="138"/>
      <c r="V211" s="258" t="s">
        <v>319</v>
      </c>
      <c r="W211" s="259"/>
      <c r="X211" s="46"/>
      <c r="Y211" s="344"/>
      <c r="AA211" s="138"/>
      <c r="AB211" s="135"/>
    </row>
    <row r="212" spans="1:28" s="24" customFormat="1" ht="15" customHeight="1" x14ac:dyDescent="0.2">
      <c r="A212" s="296"/>
      <c r="B212" s="300"/>
      <c r="C212" s="92" t="s">
        <v>88</v>
      </c>
      <c r="D212" s="85"/>
      <c r="E212" s="85"/>
      <c r="F212"/>
      <c r="G212" s="282"/>
      <c r="H212" s="283"/>
      <c r="I212" s="84"/>
      <c r="J212" s="282"/>
      <c r="K212" s="283"/>
      <c r="L212" s="84"/>
      <c r="M212" s="282"/>
      <c r="N212" s="283"/>
      <c r="O212" s="84"/>
      <c r="P212" s="282"/>
      <c r="Q212" s="283"/>
      <c r="R212" s="84"/>
      <c r="S212" s="282"/>
      <c r="T212" s="283"/>
      <c r="U212" s="84"/>
      <c r="V212" s="282"/>
      <c r="W212" s="283"/>
      <c r="X212" s="84"/>
      <c r="Y212" s="344"/>
      <c r="AA212" s="138"/>
      <c r="AB212" s="138"/>
    </row>
    <row r="213" spans="1:28" s="24" customFormat="1" ht="15" customHeight="1" x14ac:dyDescent="0.2">
      <c r="A213" s="296"/>
      <c r="B213" s="300"/>
      <c r="C213" s="92"/>
      <c r="D213" s="85"/>
      <c r="E213" s="85"/>
      <c r="F213"/>
      <c r="G213" s="284"/>
      <c r="H213" s="285"/>
      <c r="I213" s="84"/>
      <c r="J213" s="284"/>
      <c r="K213" s="285"/>
      <c r="L213" s="84"/>
      <c r="M213" s="284"/>
      <c r="N213" s="285"/>
      <c r="O213" s="84"/>
      <c r="P213" s="284"/>
      <c r="Q213" s="285"/>
      <c r="R213" s="84"/>
      <c r="S213" s="284"/>
      <c r="T213" s="285"/>
      <c r="U213" s="84"/>
      <c r="V213" s="284"/>
      <c r="W213" s="285"/>
      <c r="X213" s="84"/>
      <c r="Y213" s="344"/>
      <c r="AA213" s="138"/>
      <c r="AB213" s="138"/>
    </row>
    <row r="214" spans="1:28" s="24" customFormat="1" ht="5" customHeight="1" x14ac:dyDescent="0.2">
      <c r="A214" s="296"/>
      <c r="B214" s="300"/>
      <c r="C214" s="52"/>
      <c r="D214"/>
      <c r="E214"/>
      <c r="F214"/>
      <c r="G214" s="137"/>
      <c r="H214" s="137"/>
      <c r="I214" s="137"/>
      <c r="J214" s="137"/>
      <c r="K214" s="137"/>
      <c r="L214" s="137"/>
      <c r="M214" s="137"/>
      <c r="N214" s="137"/>
      <c r="O214" s="137"/>
      <c r="P214" s="137"/>
      <c r="Q214" s="137"/>
      <c r="R214" s="137"/>
      <c r="S214" s="137"/>
      <c r="T214" s="137"/>
      <c r="U214" s="137"/>
      <c r="V214" s="137"/>
      <c r="W214" s="137"/>
      <c r="X214" s="137"/>
      <c r="Y214" s="344"/>
      <c r="AA214" s="138"/>
      <c r="AB214" s="138"/>
    </row>
    <row r="215" spans="1:28" s="24" customFormat="1" ht="15" customHeight="1" x14ac:dyDescent="0.2">
      <c r="A215" s="296"/>
      <c r="B215" s="300"/>
      <c r="C215" s="93" t="s">
        <v>71</v>
      </c>
      <c r="D215" s="88"/>
      <c r="E215" s="88"/>
      <c r="F215"/>
      <c r="G215" s="158" t="b">
        <v>0</v>
      </c>
      <c r="H215" s="128"/>
      <c r="I215" s="29"/>
      <c r="J215" s="131" t="b">
        <v>0</v>
      </c>
      <c r="K215" s="128"/>
      <c r="L215" s="29"/>
      <c r="M215" s="158" t="b">
        <v>0</v>
      </c>
      <c r="N215" s="128"/>
      <c r="O215" s="29"/>
      <c r="P215" s="131" t="b">
        <v>0</v>
      </c>
      <c r="Q215" s="128"/>
      <c r="R215" s="29"/>
      <c r="S215" s="131" t="b">
        <v>0</v>
      </c>
      <c r="T215" s="128"/>
      <c r="U215" s="29"/>
      <c r="V215" s="131" t="b">
        <v>0</v>
      </c>
      <c r="W215" s="128"/>
      <c r="X215"/>
      <c r="Y215" s="344"/>
      <c r="AA215" s="138"/>
      <c r="AB215" s="138"/>
    </row>
    <row r="216" spans="1:28" s="24" customFormat="1" ht="15" customHeight="1" x14ac:dyDescent="0.2">
      <c r="A216" s="296"/>
      <c r="B216" s="300"/>
      <c r="C216" s="93"/>
      <c r="D216" s="88"/>
      <c r="E216" s="88"/>
      <c r="F216"/>
      <c r="G216" s="158" t="b">
        <v>0</v>
      </c>
      <c r="H216" s="128"/>
      <c r="I216" s="29"/>
      <c r="J216" s="131" t="b">
        <v>0</v>
      </c>
      <c r="K216" s="128"/>
      <c r="L216" s="29"/>
      <c r="M216" s="158" t="b">
        <v>0</v>
      </c>
      <c r="N216" s="128"/>
      <c r="O216" s="29"/>
      <c r="P216" s="131" t="b">
        <v>0</v>
      </c>
      <c r="Q216" s="128"/>
      <c r="R216" s="29"/>
      <c r="S216" s="131" t="b">
        <v>0</v>
      </c>
      <c r="T216" s="128"/>
      <c r="U216" s="29"/>
      <c r="V216" s="131" t="b">
        <v>0</v>
      </c>
      <c r="W216" s="128"/>
      <c r="X216"/>
      <c r="Y216" s="344"/>
      <c r="AA216" s="138"/>
      <c r="AB216" s="138"/>
    </row>
    <row r="217" spans="1:28" s="24" customFormat="1" ht="15" customHeight="1" x14ac:dyDescent="0.2">
      <c r="A217" s="296"/>
      <c r="B217" s="300"/>
      <c r="C217" s="93"/>
      <c r="D217" s="88"/>
      <c r="E217" s="88"/>
      <c r="F217"/>
      <c r="G217" s="158" t="b">
        <v>0</v>
      </c>
      <c r="H217" s="128"/>
      <c r="I217" s="29"/>
      <c r="J217" s="131" t="b">
        <v>0</v>
      </c>
      <c r="K217" s="128"/>
      <c r="L217" s="29"/>
      <c r="M217" s="158" t="b">
        <v>0</v>
      </c>
      <c r="N217" s="128"/>
      <c r="O217" s="29"/>
      <c r="P217" s="131" t="b">
        <v>0</v>
      </c>
      <c r="Q217" s="128"/>
      <c r="R217" s="29"/>
      <c r="S217" s="131" t="b">
        <v>0</v>
      </c>
      <c r="T217" s="128"/>
      <c r="U217" s="29"/>
      <c r="V217" s="131" t="b">
        <v>0</v>
      </c>
      <c r="W217" s="128"/>
      <c r="X217"/>
      <c r="Y217" s="344"/>
      <c r="AA217" s="138"/>
      <c r="AB217" s="138"/>
    </row>
    <row r="218" spans="1:28" s="24" customFormat="1" ht="5" customHeight="1" x14ac:dyDescent="0.2">
      <c r="A218" s="296"/>
      <c r="B218" s="300"/>
      <c r="C218" s="79"/>
      <c r="D218"/>
      <c r="E218"/>
      <c r="F218"/>
      <c r="G218" s="84"/>
      <c r="H218" s="84"/>
      <c r="I218" s="84"/>
      <c r="J218" s="84"/>
      <c r="K218" s="84"/>
      <c r="L218" s="84"/>
      <c r="M218" s="84"/>
      <c r="N218" s="84"/>
      <c r="O218" s="84"/>
      <c r="P218" s="84"/>
      <c r="Q218" s="84"/>
      <c r="R218" s="84"/>
      <c r="S218" s="84"/>
      <c r="T218" s="84"/>
      <c r="U218" s="84"/>
      <c r="V218" s="84"/>
      <c r="W218" s="84"/>
      <c r="X218" s="84"/>
      <c r="Y218" s="344"/>
      <c r="AA218" s="138"/>
      <c r="AB218" s="138"/>
    </row>
    <row r="219" spans="1:28" s="24" customFormat="1" ht="15" customHeight="1" x14ac:dyDescent="0.2">
      <c r="A219" s="296"/>
      <c r="B219" s="300"/>
      <c r="C219" s="92" t="s">
        <v>78</v>
      </c>
      <c r="D219" s="85"/>
      <c r="E219" s="85"/>
      <c r="F219"/>
      <c r="G219" s="260"/>
      <c r="H219" s="261"/>
      <c r="I219" s="84"/>
      <c r="J219" s="260"/>
      <c r="K219" s="261"/>
      <c r="L219" s="84"/>
      <c r="M219" s="260"/>
      <c r="N219" s="261"/>
      <c r="O219" s="84"/>
      <c r="P219" s="260"/>
      <c r="Q219" s="261"/>
      <c r="R219" s="84"/>
      <c r="S219" s="260"/>
      <c r="T219" s="261"/>
      <c r="U219" s="84"/>
      <c r="V219" s="260"/>
      <c r="W219" s="261"/>
      <c r="X219" s="84"/>
      <c r="Y219" s="344"/>
      <c r="AA219" s="29"/>
      <c r="AB219" s="138"/>
    </row>
    <row r="220" spans="1:28" s="24" customFormat="1" ht="5" customHeight="1" x14ac:dyDescent="0.2">
      <c r="A220" s="296"/>
      <c r="B220" s="300"/>
      <c r="C220" s="79"/>
      <c r="D220"/>
      <c r="E220"/>
      <c r="F220"/>
      <c r="G220" s="84"/>
      <c r="H220" s="84"/>
      <c r="I220" s="84"/>
      <c r="J220" s="84"/>
      <c r="K220" s="84"/>
      <c r="L220" s="84"/>
      <c r="M220" s="84"/>
      <c r="N220" s="84"/>
      <c r="O220" s="84"/>
      <c r="P220" s="84"/>
      <c r="Q220" s="84"/>
      <c r="R220" s="84"/>
      <c r="S220" s="84"/>
      <c r="T220" s="84"/>
      <c r="U220" s="84"/>
      <c r="V220" s="84"/>
      <c r="W220" s="84"/>
      <c r="X220" s="84"/>
      <c r="Y220" s="344"/>
      <c r="AA220" s="29"/>
      <c r="AB220" s="135"/>
    </row>
    <row r="221" spans="1:28" s="24" customFormat="1" ht="15" customHeight="1" x14ac:dyDescent="0.2">
      <c r="A221" s="296"/>
      <c r="B221" s="300"/>
      <c r="C221" s="93" t="s">
        <v>90</v>
      </c>
      <c r="D221" s="88"/>
      <c r="E221" s="88"/>
      <c r="F221"/>
      <c r="G221" s="158" t="b">
        <v>0</v>
      </c>
      <c r="H221" s="128"/>
      <c r="I221" s="84"/>
      <c r="J221" s="131" t="b">
        <v>0</v>
      </c>
      <c r="K221" s="128"/>
      <c r="L221" s="84"/>
      <c r="M221" s="158" t="b">
        <v>0</v>
      </c>
      <c r="N221" s="128"/>
      <c r="O221" s="84"/>
      <c r="P221" s="131" t="b">
        <v>0</v>
      </c>
      <c r="Q221" s="128"/>
      <c r="R221" s="84"/>
      <c r="S221" s="131" t="b">
        <v>0</v>
      </c>
      <c r="T221" s="128"/>
      <c r="U221" s="84"/>
      <c r="V221" s="131" t="b">
        <v>0</v>
      </c>
      <c r="W221" s="128"/>
      <c r="X221" s="84"/>
      <c r="Y221" s="344"/>
      <c r="AA221" s="29"/>
      <c r="AB221" s="135"/>
    </row>
    <row r="222" spans="1:28" s="24" customFormat="1" ht="15" customHeight="1" x14ac:dyDescent="0.2">
      <c r="A222" s="296"/>
      <c r="B222" s="300"/>
      <c r="C222" s="93"/>
      <c r="D222" s="88"/>
      <c r="E222" s="88"/>
      <c r="F222"/>
      <c r="G222" s="158" t="b">
        <v>0</v>
      </c>
      <c r="H222" s="128"/>
      <c r="I222" s="84"/>
      <c r="J222" s="131" t="b">
        <v>0</v>
      </c>
      <c r="K222" s="128"/>
      <c r="L222" s="84"/>
      <c r="M222" s="158" t="b">
        <v>0</v>
      </c>
      <c r="N222" s="128"/>
      <c r="O222" s="84"/>
      <c r="P222" s="131" t="b">
        <v>0</v>
      </c>
      <c r="Q222" s="128"/>
      <c r="R222" s="84"/>
      <c r="S222" s="131" t="b">
        <v>0</v>
      </c>
      <c r="T222" s="128"/>
      <c r="U222" s="84"/>
      <c r="V222" s="131" t="b">
        <v>0</v>
      </c>
      <c r="W222" s="128"/>
      <c r="X222" s="84"/>
      <c r="Y222" s="344"/>
      <c r="AA222" s="29"/>
      <c r="AB222" s="135"/>
    </row>
    <row r="223" spans="1:28" s="24" customFormat="1" ht="15" customHeight="1" x14ac:dyDescent="0.2">
      <c r="A223" s="296"/>
      <c r="B223" s="300"/>
      <c r="C223" s="93"/>
      <c r="D223" s="88"/>
      <c r="E223" s="88"/>
      <c r="F223"/>
      <c r="G223" s="158" t="b">
        <v>0</v>
      </c>
      <c r="H223" s="128"/>
      <c r="I223" s="84"/>
      <c r="J223" s="131" t="b">
        <v>0</v>
      </c>
      <c r="K223" s="128"/>
      <c r="L223" s="84"/>
      <c r="M223" s="158" t="b">
        <v>0</v>
      </c>
      <c r="N223" s="128"/>
      <c r="O223" s="84"/>
      <c r="P223" s="131" t="b">
        <v>0</v>
      </c>
      <c r="Q223" s="128"/>
      <c r="R223" s="84"/>
      <c r="S223" s="131" t="b">
        <v>0</v>
      </c>
      <c r="T223" s="128"/>
      <c r="U223" s="84"/>
      <c r="V223" s="131" t="b">
        <v>0</v>
      </c>
      <c r="W223" s="128"/>
      <c r="X223" s="84"/>
      <c r="Y223" s="344"/>
      <c r="AA223" s="138"/>
      <c r="AB223" s="135"/>
    </row>
    <row r="224" spans="1:28" s="24" customFormat="1" ht="5" customHeight="1" x14ac:dyDescent="0.2">
      <c r="A224" s="296"/>
      <c r="B224" s="300"/>
      <c r="C224" s="79"/>
      <c r="D224"/>
      <c r="E224"/>
      <c r="F224"/>
      <c r="G224" s="48"/>
      <c r="H224" s="84"/>
      <c r="I224" s="84"/>
      <c r="J224" s="48"/>
      <c r="K224" s="84"/>
      <c r="L224" s="84"/>
      <c r="M224" s="48"/>
      <c r="N224" s="84"/>
      <c r="O224" s="84"/>
      <c r="P224" s="48"/>
      <c r="Q224" s="84"/>
      <c r="R224" s="84"/>
      <c r="S224" s="48"/>
      <c r="T224" s="84"/>
      <c r="U224" s="84"/>
      <c r="V224" s="48"/>
      <c r="W224" s="84"/>
      <c r="X224" s="84"/>
      <c r="Y224" s="344"/>
      <c r="AA224" s="138"/>
      <c r="AB224" s="138"/>
    </row>
    <row r="225" spans="1:29" s="24" customFormat="1" ht="15" customHeight="1" x14ac:dyDescent="0.2">
      <c r="A225" s="296"/>
      <c r="B225" s="300"/>
      <c r="C225" s="92" t="s">
        <v>183</v>
      </c>
      <c r="D225" s="96"/>
      <c r="E225" s="96"/>
      <c r="F225" s="80"/>
      <c r="G225" s="282"/>
      <c r="H225" s="283"/>
      <c r="I225" s="84"/>
      <c r="J225" s="282"/>
      <c r="K225" s="283"/>
      <c r="L225" s="84"/>
      <c r="M225" s="282"/>
      <c r="N225" s="283"/>
      <c r="O225" s="84"/>
      <c r="P225" s="282"/>
      <c r="Q225" s="283"/>
      <c r="R225" s="84"/>
      <c r="S225" s="282"/>
      <c r="T225" s="283"/>
      <c r="U225" s="84"/>
      <c r="V225" s="282"/>
      <c r="W225" s="283"/>
      <c r="X225" s="84"/>
      <c r="Y225" s="344"/>
      <c r="AA225" s="138"/>
      <c r="AB225" s="138"/>
    </row>
    <row r="226" spans="1:29" s="24" customFormat="1" ht="15" customHeight="1" x14ac:dyDescent="0.2">
      <c r="A226" s="296"/>
      <c r="B226" s="300"/>
      <c r="C226" s="97"/>
      <c r="D226" s="96"/>
      <c r="E226" s="96"/>
      <c r="F226" s="80"/>
      <c r="G226" s="284"/>
      <c r="H226" s="285"/>
      <c r="I226" s="84"/>
      <c r="J226" s="284"/>
      <c r="K226" s="285"/>
      <c r="L226" s="84"/>
      <c r="M226" s="284"/>
      <c r="N226" s="285"/>
      <c r="O226" s="84"/>
      <c r="P226" s="284"/>
      <c r="Q226" s="285"/>
      <c r="R226" s="84"/>
      <c r="S226" s="284"/>
      <c r="T226" s="285"/>
      <c r="U226" s="84"/>
      <c r="V226" s="284"/>
      <c r="W226" s="285"/>
      <c r="X226" s="84"/>
      <c r="Y226" s="344"/>
      <c r="AA226" s="29"/>
      <c r="AB226" s="138"/>
    </row>
    <row r="227" spans="1:29" s="24" customFormat="1" ht="5" customHeight="1" x14ac:dyDescent="0.2">
      <c r="A227" s="297"/>
      <c r="B227" s="301"/>
      <c r="C227" s="54"/>
      <c r="D227" s="57"/>
      <c r="E227" s="57"/>
      <c r="F227" s="57"/>
      <c r="G227" s="48"/>
      <c r="H227" s="145"/>
      <c r="I227" s="48"/>
      <c r="J227" s="48"/>
      <c r="K227" s="48"/>
      <c r="L227" s="48"/>
      <c r="M227" s="48"/>
      <c r="N227" s="48"/>
      <c r="O227" s="48"/>
      <c r="P227" s="48"/>
      <c r="Q227" s="48"/>
      <c r="R227" s="48"/>
      <c r="S227" s="48"/>
      <c r="T227" s="48"/>
      <c r="U227" s="48"/>
      <c r="V227" s="48"/>
      <c r="W227" s="48"/>
      <c r="X227" s="55"/>
      <c r="Y227" s="344"/>
      <c r="Z227" s="27"/>
      <c r="AA227" s="138"/>
      <c r="AB227" s="135"/>
    </row>
    <row r="228" spans="1:29" s="27" customFormat="1" ht="15" customHeight="1" x14ac:dyDescent="0.2">
      <c r="A228" s="323">
        <v>372100</v>
      </c>
      <c r="B228" s="327" t="s">
        <v>58</v>
      </c>
      <c r="C228" s="252" t="s">
        <v>94</v>
      </c>
      <c r="D228" s="253"/>
      <c r="E228" s="253"/>
      <c r="F228" s="253"/>
      <c r="G228" s="253"/>
      <c r="H228" s="253"/>
      <c r="I228" s="253"/>
      <c r="J228" s="253"/>
      <c r="K228" s="253"/>
      <c r="L228" s="253"/>
      <c r="M228" s="253"/>
      <c r="N228" s="253"/>
      <c r="O228" s="253"/>
      <c r="P228" s="253"/>
      <c r="Q228" s="253"/>
      <c r="R228" s="253"/>
      <c r="S228" s="253"/>
      <c r="T228" s="253"/>
      <c r="U228" s="253"/>
      <c r="V228" s="253"/>
      <c r="W228" s="253"/>
      <c r="X228" s="254"/>
      <c r="Y228" s="344"/>
      <c r="AA228" s="138"/>
      <c r="AB228" s="138"/>
    </row>
    <row r="229" spans="1:29" s="24" customFormat="1" ht="5" customHeight="1" x14ac:dyDescent="0.2">
      <c r="A229" s="324"/>
      <c r="B229" s="328"/>
      <c r="C229" s="255"/>
      <c r="D229" s="256"/>
      <c r="E229" s="256"/>
      <c r="F229" s="256"/>
      <c r="G229" s="256"/>
      <c r="H229" s="256"/>
      <c r="I229" s="256"/>
      <c r="J229" s="256"/>
      <c r="K229" s="256"/>
      <c r="L229" s="256"/>
      <c r="M229" s="256"/>
      <c r="N229" s="256"/>
      <c r="O229" s="256"/>
      <c r="P229" s="256"/>
      <c r="Q229" s="256"/>
      <c r="R229" s="256"/>
      <c r="S229" s="256"/>
      <c r="T229" s="256"/>
      <c r="U229" s="256"/>
      <c r="V229" s="256"/>
      <c r="W229" s="256"/>
      <c r="X229" s="257"/>
      <c r="Y229" s="344"/>
      <c r="AA229" s="138"/>
      <c r="AB229" s="138"/>
    </row>
    <row r="230" spans="1:29" s="27" customFormat="1" ht="15" customHeight="1" x14ac:dyDescent="0.2">
      <c r="A230" s="325"/>
      <c r="B230" s="329"/>
      <c r="C230" s="95" t="s">
        <v>93</v>
      </c>
      <c r="D230" s="85"/>
      <c r="E230" s="85"/>
      <c r="F230"/>
      <c r="G230" s="260"/>
      <c r="H230" s="261"/>
      <c r="I230" s="84"/>
      <c r="J230" s="84"/>
      <c r="K230" s="84"/>
      <c r="L230" s="84"/>
      <c r="M230" s="84"/>
      <c r="N230" s="84"/>
      <c r="O230" s="84"/>
      <c r="P230" s="84"/>
      <c r="Q230" s="84"/>
      <c r="R230" s="84"/>
      <c r="S230" s="84"/>
      <c r="T230" s="84"/>
      <c r="U230" s="84"/>
      <c r="V230" s="84"/>
      <c r="W230" s="84"/>
      <c r="X230" s="43"/>
      <c r="Y230" s="344"/>
      <c r="Z230" s="24"/>
      <c r="AA230" s="138"/>
      <c r="AB230" s="138"/>
    </row>
    <row r="231" spans="1:29" s="24" customFormat="1" ht="5" customHeight="1" x14ac:dyDescent="0.2">
      <c r="A231" s="325"/>
      <c r="B231" s="329"/>
      <c r="C231" s="79"/>
      <c r="D231"/>
      <c r="E231"/>
      <c r="F231"/>
      <c r="G231" s="82"/>
      <c r="H231" s="84"/>
      <c r="I231" s="84"/>
      <c r="J231" s="29"/>
      <c r="K231" s="29"/>
      <c r="L231" s="29"/>
      <c r="M231" s="138"/>
      <c r="N231" s="29"/>
      <c r="O231" s="29"/>
      <c r="P231" s="29"/>
      <c r="Q231" s="29"/>
      <c r="R231" s="29"/>
      <c r="S231" s="29"/>
      <c r="T231" s="29"/>
      <c r="U231" s="29"/>
      <c r="V231" s="29"/>
      <c r="W231" s="29"/>
      <c r="X231" s="53"/>
      <c r="Y231" s="344"/>
      <c r="AA231" s="138"/>
      <c r="AB231" s="138"/>
    </row>
    <row r="232" spans="1:29" s="24" customFormat="1" ht="15" customHeight="1" x14ac:dyDescent="0.2">
      <c r="A232" s="325"/>
      <c r="B232" s="329"/>
      <c r="C232" s="93" t="s">
        <v>192</v>
      </c>
      <c r="D232" s="88"/>
      <c r="E232" s="88"/>
      <c r="F232"/>
      <c r="G232" s="158" t="b">
        <v>0</v>
      </c>
      <c r="H232" s="128"/>
      <c r="I232" s="29"/>
      <c r="J232" s="29"/>
      <c r="K232" s="29"/>
      <c r="L232" s="29"/>
      <c r="M232" s="138"/>
      <c r="N232" s="29"/>
      <c r="O232" s="29"/>
      <c r="P232" s="29"/>
      <c r="Q232" s="29"/>
      <c r="R232" s="29"/>
      <c r="S232" s="29"/>
      <c r="T232" s="29"/>
      <c r="U232" s="29"/>
      <c r="V232" s="29"/>
      <c r="W232" s="29"/>
      <c r="X232" s="53"/>
      <c r="Y232" s="344"/>
      <c r="AA232" s="138"/>
      <c r="AB232" s="138"/>
    </row>
    <row r="233" spans="1:29" s="24" customFormat="1" ht="15" customHeight="1" x14ac:dyDescent="0.2">
      <c r="A233" s="325"/>
      <c r="B233" s="329"/>
      <c r="C233" s="93"/>
      <c r="D233" s="88"/>
      <c r="E233" s="88"/>
      <c r="F233"/>
      <c r="G233" s="158" t="b">
        <v>0</v>
      </c>
      <c r="H233" s="128"/>
      <c r="I233" s="29"/>
      <c r="J233" s="29"/>
      <c r="K233" s="29"/>
      <c r="L233" s="29"/>
      <c r="M233" s="138"/>
      <c r="N233" s="29"/>
      <c r="O233" s="29"/>
      <c r="P233" s="29"/>
      <c r="Q233" s="29"/>
      <c r="R233" s="29"/>
      <c r="S233" s="29"/>
      <c r="T233" s="29"/>
      <c r="U233" s="29"/>
      <c r="V233" s="29"/>
      <c r="W233" s="29"/>
      <c r="X233" s="46"/>
      <c r="Y233" s="344"/>
      <c r="AA233" s="138"/>
      <c r="AB233" s="138"/>
    </row>
    <row r="234" spans="1:29" s="24" customFormat="1" ht="15" customHeight="1" x14ac:dyDescent="0.2">
      <c r="A234" s="325"/>
      <c r="B234" s="329"/>
      <c r="C234" s="93"/>
      <c r="D234" s="88"/>
      <c r="E234" s="88"/>
      <c r="F234"/>
      <c r="G234" s="158" t="b">
        <v>0</v>
      </c>
      <c r="H234" s="128"/>
      <c r="I234" s="29"/>
      <c r="J234" s="29"/>
      <c r="K234" s="29"/>
      <c r="L234" s="29"/>
      <c r="M234" s="138"/>
      <c r="N234" s="29"/>
      <c r="O234" s="29"/>
      <c r="P234" s="29"/>
      <c r="Q234" s="29"/>
      <c r="R234" s="29"/>
      <c r="S234" s="29"/>
      <c r="T234" s="29"/>
      <c r="U234" s="29"/>
      <c r="V234" s="29"/>
      <c r="W234" s="29"/>
      <c r="X234" s="46"/>
      <c r="Y234" s="344"/>
      <c r="AA234" s="138"/>
      <c r="AB234" s="138"/>
    </row>
    <row r="235" spans="1:29" s="27" customFormat="1" ht="5" customHeight="1" x14ac:dyDescent="0.2">
      <c r="A235" s="326"/>
      <c r="B235" s="330"/>
      <c r="C235" s="54"/>
      <c r="D235" s="57"/>
      <c r="E235" s="57"/>
      <c r="F235" s="57"/>
      <c r="G235" s="48"/>
      <c r="H235" s="145"/>
      <c r="I235" s="48"/>
      <c r="J235" s="48"/>
      <c r="K235" s="48"/>
      <c r="L235" s="48"/>
      <c r="M235" s="48"/>
      <c r="N235" s="48"/>
      <c r="O235" s="48"/>
      <c r="P235" s="48"/>
      <c r="Q235" s="48"/>
      <c r="R235" s="48"/>
      <c r="S235" s="48"/>
      <c r="T235" s="48"/>
      <c r="U235" s="48"/>
      <c r="V235" s="48"/>
      <c r="W235" s="48"/>
      <c r="X235" s="55"/>
      <c r="Y235" s="344"/>
      <c r="Z235" s="24"/>
      <c r="AA235" s="138"/>
      <c r="AB235" s="29"/>
    </row>
    <row r="236" spans="1:29" s="24" customFormat="1" ht="15" customHeight="1" x14ac:dyDescent="0.2">
      <c r="A236" s="317"/>
      <c r="B236" s="318"/>
      <c r="C236" s="274" t="s">
        <v>207</v>
      </c>
      <c r="D236" s="275"/>
      <c r="E236" s="275"/>
      <c r="F236" s="275"/>
      <c r="G236" s="275"/>
      <c r="H236" s="275"/>
      <c r="I236" s="275"/>
      <c r="J236" s="275"/>
      <c r="K236" s="275"/>
      <c r="L236" s="275"/>
      <c r="M236" s="275"/>
      <c r="N236" s="275"/>
      <c r="O236" s="275"/>
      <c r="P236" s="275"/>
      <c r="Q236" s="275"/>
      <c r="R236" s="275"/>
      <c r="S236" s="275"/>
      <c r="T236" s="275"/>
      <c r="U236" s="275"/>
      <c r="V236" s="275"/>
      <c r="W236" s="275"/>
      <c r="X236" s="276"/>
      <c r="Y236" s="344"/>
      <c r="AA236" s="138"/>
      <c r="AB236" s="30"/>
    </row>
    <row r="237" spans="1:29" s="24" customFormat="1" ht="5" customHeight="1" x14ac:dyDescent="0.2">
      <c r="A237" s="319"/>
      <c r="B237" s="320"/>
      <c r="C237" s="140"/>
      <c r="D237" s="141"/>
      <c r="E237" s="141"/>
      <c r="F237" s="141"/>
      <c r="G237" s="157"/>
      <c r="H237" s="126"/>
      <c r="I237" s="126"/>
      <c r="J237" s="126"/>
      <c r="K237" s="126"/>
      <c r="L237" s="126"/>
      <c r="M237" s="157"/>
      <c r="N237" s="126"/>
      <c r="O237" s="126"/>
      <c r="P237" s="126"/>
      <c r="Q237" s="126"/>
      <c r="R237" s="126"/>
      <c r="S237" s="126"/>
      <c r="T237" s="126"/>
      <c r="U237" s="126"/>
      <c r="V237" s="126"/>
      <c r="W237" s="126"/>
      <c r="X237" s="142"/>
      <c r="Y237" s="344"/>
      <c r="AA237" s="138"/>
      <c r="AB237" s="138"/>
    </row>
    <row r="238" spans="1:29" s="24" customFormat="1" ht="15" customHeight="1" x14ac:dyDescent="0.15">
      <c r="A238" s="319"/>
      <c r="B238" s="320"/>
      <c r="C238" s="92" t="s">
        <v>128</v>
      </c>
      <c r="D238" s="115"/>
      <c r="E238" s="115"/>
      <c r="F238" s="114"/>
      <c r="G238" s="174" t="b">
        <v>0</v>
      </c>
      <c r="H238" s="127"/>
      <c r="I238" s="127"/>
      <c r="J238" s="127"/>
      <c r="K238" s="127"/>
      <c r="L238" s="127"/>
      <c r="M238" s="148"/>
      <c r="N238" s="127"/>
      <c r="O238" s="29"/>
      <c r="P238" s="29"/>
      <c r="Q238" s="29"/>
      <c r="R238" s="29"/>
      <c r="S238" s="29"/>
      <c r="T238" s="29"/>
      <c r="U238" s="29"/>
      <c r="V238" s="29"/>
      <c r="W238" s="29"/>
      <c r="X238" s="46"/>
      <c r="Y238" s="344"/>
      <c r="AA238" s="138"/>
      <c r="AB238" s="138"/>
    </row>
    <row r="239" spans="1:29" s="24" customFormat="1" ht="15" customHeight="1" x14ac:dyDescent="0.2">
      <c r="A239" s="319"/>
      <c r="B239" s="320"/>
      <c r="C239" s="113"/>
      <c r="D239" s="85"/>
      <c r="E239" s="85"/>
      <c r="F239"/>
      <c r="G239" s="174" t="b">
        <v>0</v>
      </c>
      <c r="H239" s="127"/>
      <c r="I239" s="260"/>
      <c r="J239" s="304"/>
      <c r="K239" s="304"/>
      <c r="L239" s="304"/>
      <c r="M239" s="304"/>
      <c r="N239" s="261"/>
      <c r="O239" s="84"/>
      <c r="P239" s="84"/>
      <c r="Q239" s="84"/>
      <c r="R239" s="84"/>
      <c r="S239" s="84"/>
      <c r="T239" s="84"/>
      <c r="U239" s="84"/>
      <c r="V239" s="84"/>
      <c r="W239" s="84"/>
      <c r="X239" s="46"/>
      <c r="Y239" s="344"/>
      <c r="AA239" s="138"/>
      <c r="AB239" s="138"/>
      <c r="AC239" s="25"/>
    </row>
    <row r="240" spans="1:29" s="25" customFormat="1" ht="5" customHeight="1" x14ac:dyDescent="0.2">
      <c r="A240" s="319"/>
      <c r="B240" s="320"/>
      <c r="C240" s="62"/>
      <c r="D240"/>
      <c r="E240"/>
      <c r="F240"/>
      <c r="G240" s="138"/>
      <c r="H240" s="29"/>
      <c r="I240" s="84"/>
      <c r="J240" s="84"/>
      <c r="K240" s="84"/>
      <c r="L240" s="84"/>
      <c r="M240" s="84"/>
      <c r="N240" s="84"/>
      <c r="O240" s="84"/>
      <c r="P240" s="84"/>
      <c r="Q240" s="84"/>
      <c r="R240" s="84"/>
      <c r="S240" s="84"/>
      <c r="T240" s="84"/>
      <c r="U240" s="84"/>
      <c r="V240" s="84"/>
      <c r="W240" s="84"/>
      <c r="X240" s="84"/>
      <c r="Y240" s="344"/>
      <c r="Z240" s="24"/>
      <c r="AA240" s="138"/>
      <c r="AB240" s="138"/>
      <c r="AC240" s="24"/>
    </row>
    <row r="241" spans="1:29" s="24" customFormat="1" ht="25" customHeight="1" x14ac:dyDescent="0.2">
      <c r="A241" s="319"/>
      <c r="B241" s="320"/>
      <c r="C241" s="236" t="s">
        <v>132</v>
      </c>
      <c r="D241" s="159"/>
      <c r="E241" s="159"/>
      <c r="F241" s="159"/>
      <c r="G241" s="231" t="s">
        <v>135</v>
      </c>
      <c r="H241" s="232"/>
      <c r="I241" s="232"/>
      <c r="J241" s="232"/>
      <c r="K241" s="232"/>
      <c r="L241" s="232"/>
      <c r="M241" s="232"/>
      <c r="N241" s="232"/>
      <c r="O241" s="232"/>
      <c r="P241" s="232"/>
      <c r="Q241" s="232"/>
      <c r="R241" s="232"/>
      <c r="S241" s="232"/>
      <c r="T241" s="232"/>
      <c r="U241" s="232"/>
      <c r="V241" s="232"/>
      <c r="W241" s="232"/>
      <c r="X241" s="233"/>
      <c r="Y241" s="344"/>
      <c r="AA241" s="138"/>
      <c r="AB241" s="30"/>
    </row>
    <row r="242" spans="1:29" s="25" customFormat="1" ht="5" customHeight="1" x14ac:dyDescent="0.2">
      <c r="A242" s="321"/>
      <c r="B242" s="322"/>
      <c r="C242" s="237"/>
      <c r="D242" s="160"/>
      <c r="E242" s="160"/>
      <c r="F242" s="160"/>
      <c r="G242" s="234"/>
      <c r="H242" s="234"/>
      <c r="I242" s="234"/>
      <c r="J242" s="234"/>
      <c r="K242" s="234"/>
      <c r="L242" s="234"/>
      <c r="M242" s="234"/>
      <c r="N242" s="234"/>
      <c r="O242" s="234"/>
      <c r="P242" s="234"/>
      <c r="Q242" s="234"/>
      <c r="R242" s="234"/>
      <c r="S242" s="234"/>
      <c r="T242" s="234"/>
      <c r="U242" s="234"/>
      <c r="V242" s="234"/>
      <c r="W242" s="234"/>
      <c r="X242" s="235"/>
      <c r="Y242" s="345"/>
      <c r="Z242" s="31"/>
      <c r="AA242" s="138"/>
      <c r="AB242" s="138"/>
      <c r="AC242" s="24"/>
    </row>
    <row r="243" spans="1:29" s="28" customFormat="1" ht="25" customHeight="1" x14ac:dyDescent="0.2">
      <c r="A243" s="101">
        <v>3</v>
      </c>
      <c r="B243" s="72"/>
      <c r="C243" s="73" t="s">
        <v>201</v>
      </c>
      <c r="D243" s="74"/>
      <c r="E243" s="74"/>
      <c r="F243" s="74"/>
      <c r="G243" s="124"/>
      <c r="H243" s="124"/>
      <c r="I243" s="124"/>
      <c r="J243" s="124"/>
      <c r="K243" s="124"/>
      <c r="L243" s="124"/>
      <c r="M243" s="124"/>
      <c r="N243" s="124"/>
      <c r="O243" s="124"/>
      <c r="P243" s="124"/>
      <c r="Q243" s="124"/>
      <c r="R243" s="124"/>
      <c r="S243" s="124"/>
      <c r="T243" s="124"/>
      <c r="U243" s="124"/>
      <c r="V243" s="124"/>
      <c r="W243" s="124"/>
      <c r="X243" s="76"/>
      <c r="Y243" s="102"/>
      <c r="Z243" s="24"/>
      <c r="AA243" s="138"/>
      <c r="AB243" s="138"/>
    </row>
    <row r="244" spans="1:29" s="24" customFormat="1" ht="15" customHeight="1" x14ac:dyDescent="0.2">
      <c r="A244" s="146" t="s">
        <v>204</v>
      </c>
      <c r="B244" s="64"/>
      <c r="C244" s="66"/>
      <c r="D244" s="65"/>
      <c r="E244" s="65"/>
      <c r="F244" s="65"/>
      <c r="G244" s="67"/>
      <c r="H244" s="68"/>
      <c r="I244" s="68"/>
      <c r="J244" s="68"/>
      <c r="K244" s="68"/>
      <c r="L244" s="68"/>
      <c r="M244" s="68"/>
      <c r="N244" s="68"/>
      <c r="O244" s="68"/>
      <c r="P244" s="68"/>
      <c r="Q244" s="68"/>
      <c r="R244" s="68"/>
      <c r="S244" s="68"/>
      <c r="T244" s="68"/>
      <c r="U244" s="68"/>
      <c r="V244" s="68"/>
      <c r="W244" s="68"/>
      <c r="X244" s="69"/>
      <c r="Y244" s="104" t="s">
        <v>154</v>
      </c>
      <c r="AA244" s="138"/>
      <c r="AB244" s="138"/>
    </row>
    <row r="245" spans="1:29" s="24" customFormat="1" ht="15" customHeight="1" x14ac:dyDescent="0.2">
      <c r="A245" s="294">
        <v>212000</v>
      </c>
      <c r="B245" s="298" t="s">
        <v>59</v>
      </c>
      <c r="C245" s="252" t="s">
        <v>96</v>
      </c>
      <c r="D245" s="253"/>
      <c r="E245" s="253"/>
      <c r="F245" s="253"/>
      <c r="G245" s="253"/>
      <c r="H245" s="253"/>
      <c r="I245" s="253"/>
      <c r="J245" s="253"/>
      <c r="K245" s="253"/>
      <c r="L245" s="253"/>
      <c r="M245" s="253"/>
      <c r="N245" s="253"/>
      <c r="O245" s="253"/>
      <c r="P245" s="253"/>
      <c r="Q245" s="253"/>
      <c r="R245" s="253"/>
      <c r="S245" s="253"/>
      <c r="T245" s="253"/>
      <c r="U245" s="253"/>
      <c r="V245" s="253"/>
      <c r="W245" s="253"/>
      <c r="X245" s="254"/>
      <c r="Y245" s="342"/>
      <c r="AA245" s="138"/>
      <c r="AB245" s="138"/>
    </row>
    <row r="246" spans="1:29" s="24" customFormat="1" ht="5" customHeight="1" x14ac:dyDescent="0.2">
      <c r="A246" s="295"/>
      <c r="B246" s="299"/>
      <c r="C246" s="255"/>
      <c r="D246" s="256"/>
      <c r="E246" s="256"/>
      <c r="F246" s="256"/>
      <c r="G246" s="256"/>
      <c r="H246" s="256"/>
      <c r="I246" s="256"/>
      <c r="J246" s="256"/>
      <c r="K246" s="256"/>
      <c r="L246" s="256"/>
      <c r="M246" s="256"/>
      <c r="N246" s="256"/>
      <c r="O246" s="256"/>
      <c r="P246" s="256"/>
      <c r="Q246" s="256"/>
      <c r="R246" s="256"/>
      <c r="S246" s="256"/>
      <c r="T246" s="256"/>
      <c r="U246" s="256"/>
      <c r="V246" s="256"/>
      <c r="W246" s="256"/>
      <c r="X246" s="257"/>
      <c r="Y246" s="342"/>
      <c r="AA246" s="138"/>
      <c r="AB246" s="138"/>
    </row>
    <row r="247" spans="1:29" s="24" customFormat="1" ht="15" customHeight="1" x14ac:dyDescent="0.2">
      <c r="A247" s="295"/>
      <c r="B247" s="299"/>
      <c r="C247" s="92" t="s">
        <v>99</v>
      </c>
      <c r="D247" s="85"/>
      <c r="E247" s="85"/>
      <c r="F247"/>
      <c r="G247" s="174" t="b">
        <v>0</v>
      </c>
      <c r="H247" s="127"/>
      <c r="I247" s="29"/>
      <c r="J247" s="29"/>
      <c r="K247" s="29"/>
      <c r="L247" s="29"/>
      <c r="M247" s="138"/>
      <c r="N247" s="29"/>
      <c r="O247" s="29"/>
      <c r="P247" s="84"/>
      <c r="Q247" s="84"/>
      <c r="R247" s="84"/>
      <c r="S247" s="84"/>
      <c r="T247" s="84"/>
      <c r="U247" s="84"/>
      <c r="V247" s="84"/>
      <c r="W247" s="84"/>
      <c r="X247" s="149"/>
      <c r="Y247" s="344"/>
      <c r="AA247" s="138"/>
      <c r="AB247" s="138"/>
    </row>
    <row r="248" spans="1:29" s="24" customFormat="1" ht="15" customHeight="1" x14ac:dyDescent="0.2">
      <c r="A248" s="295"/>
      <c r="B248" s="299"/>
      <c r="C248" s="92"/>
      <c r="D248" s="85"/>
      <c r="E248" s="85"/>
      <c r="F248"/>
      <c r="G248" s="174" t="b">
        <v>0</v>
      </c>
      <c r="H248" s="127"/>
      <c r="I248" s="29"/>
      <c r="J248" s="29"/>
      <c r="K248" s="29"/>
      <c r="L248" s="29"/>
      <c r="M248" s="138"/>
      <c r="N248" s="29"/>
      <c r="O248" s="29"/>
      <c r="P248" s="84"/>
      <c r="Q248" s="84"/>
      <c r="R248" s="84"/>
      <c r="S248" s="84"/>
      <c r="T248" s="84"/>
      <c r="U248" s="84"/>
      <c r="V248" s="84"/>
      <c r="W248" s="84"/>
      <c r="X248" s="149"/>
      <c r="Y248" s="344"/>
      <c r="AA248" s="138"/>
      <c r="AB248" s="138"/>
    </row>
    <row r="249" spans="1:29" s="24" customFormat="1" ht="5" customHeight="1" x14ac:dyDescent="0.2">
      <c r="A249" s="295"/>
      <c r="B249" s="299"/>
      <c r="C249" s="79"/>
      <c r="D249"/>
      <c r="E249"/>
      <c r="F249"/>
      <c r="G249" s="138"/>
      <c r="H249" s="29"/>
      <c r="I249" s="29"/>
      <c r="J249" s="29"/>
      <c r="K249" s="29"/>
      <c r="L249" s="29"/>
      <c r="M249" s="138"/>
      <c r="N249" s="29"/>
      <c r="O249" s="29"/>
      <c r="P249" s="84"/>
      <c r="Q249" s="84"/>
      <c r="R249" s="84"/>
      <c r="S249" s="84"/>
      <c r="T249" s="84"/>
      <c r="U249" s="84"/>
      <c r="V249" s="84"/>
      <c r="W249" s="84"/>
      <c r="X249" s="84"/>
      <c r="Y249" s="344"/>
      <c r="AA249" s="29"/>
      <c r="AB249" s="138"/>
    </row>
    <row r="250" spans="1:29" s="24" customFormat="1" ht="15" customHeight="1" x14ac:dyDescent="0.2">
      <c r="A250" s="295"/>
      <c r="B250" s="299"/>
      <c r="C250" s="93" t="s">
        <v>90</v>
      </c>
      <c r="D250" s="88"/>
      <c r="E250" s="88"/>
      <c r="F250"/>
      <c r="G250" s="158" t="b">
        <v>0</v>
      </c>
      <c r="H250" s="128"/>
      <c r="I250" s="84"/>
      <c r="J250" s="29"/>
      <c r="K250" s="29"/>
      <c r="L250" s="29"/>
      <c r="M250" s="138"/>
      <c r="N250" s="29"/>
      <c r="O250" s="29"/>
      <c r="P250" s="29"/>
      <c r="Q250" s="29"/>
      <c r="R250" s="29"/>
      <c r="S250" s="29"/>
      <c r="T250" s="29"/>
      <c r="U250" s="29"/>
      <c r="V250" s="29"/>
      <c r="W250" s="29"/>
      <c r="X250" s="46"/>
      <c r="Y250" s="344"/>
      <c r="AA250" s="29"/>
      <c r="AB250" s="135"/>
    </row>
    <row r="251" spans="1:29" s="24" customFormat="1" ht="15" customHeight="1" x14ac:dyDescent="0.2">
      <c r="A251" s="295"/>
      <c r="B251" s="299"/>
      <c r="C251" s="93"/>
      <c r="D251" s="88"/>
      <c r="E251" s="88"/>
      <c r="F251"/>
      <c r="G251" s="158" t="b">
        <v>0</v>
      </c>
      <c r="H251" s="128"/>
      <c r="I251" s="84"/>
      <c r="J251" s="29"/>
      <c r="K251" s="29"/>
      <c r="L251" s="29"/>
      <c r="M251" s="138"/>
      <c r="N251" s="29"/>
      <c r="O251" s="29"/>
      <c r="P251" s="29"/>
      <c r="Q251" s="29"/>
      <c r="R251" s="29"/>
      <c r="S251" s="29"/>
      <c r="T251" s="29"/>
      <c r="U251" s="29"/>
      <c r="V251" s="29"/>
      <c r="W251" s="29"/>
      <c r="X251" s="46"/>
      <c r="Y251" s="344"/>
      <c r="AA251" s="29"/>
      <c r="AB251" s="135"/>
    </row>
    <row r="252" spans="1:29" s="24" customFormat="1" ht="15" customHeight="1" x14ac:dyDescent="0.2">
      <c r="A252" s="295"/>
      <c r="B252" s="299"/>
      <c r="C252" s="93"/>
      <c r="D252" s="88"/>
      <c r="E252" s="88"/>
      <c r="F252"/>
      <c r="G252" s="158" t="b">
        <v>0</v>
      </c>
      <c r="H252" s="128"/>
      <c r="I252" s="84"/>
      <c r="J252" s="29"/>
      <c r="K252" s="29"/>
      <c r="L252" s="29"/>
      <c r="M252" s="138"/>
      <c r="N252" s="29"/>
      <c r="O252" s="29"/>
      <c r="P252" s="29"/>
      <c r="Q252" s="29"/>
      <c r="R252" s="29"/>
      <c r="S252" s="29"/>
      <c r="T252" s="29"/>
      <c r="U252" s="29"/>
      <c r="V252" s="29"/>
      <c r="W252" s="29"/>
      <c r="X252" s="46"/>
      <c r="Y252" s="344"/>
      <c r="AA252" s="138"/>
      <c r="AB252" s="135"/>
    </row>
    <row r="253" spans="1:29" s="24" customFormat="1" ht="5" customHeight="1" x14ac:dyDescent="0.2">
      <c r="A253" s="297"/>
      <c r="B253" s="301"/>
      <c r="C253" s="54"/>
      <c r="D253" s="57"/>
      <c r="E253" s="57"/>
      <c r="F253" s="57"/>
      <c r="G253" s="48"/>
      <c r="H253" s="145"/>
      <c r="I253" s="48"/>
      <c r="J253" s="48"/>
      <c r="K253" s="48"/>
      <c r="L253" s="48"/>
      <c r="M253" s="48"/>
      <c r="N253" s="48"/>
      <c r="O253" s="48"/>
      <c r="P253" s="48"/>
      <c r="Q253" s="48"/>
      <c r="R253" s="48"/>
      <c r="S253" s="48"/>
      <c r="T253" s="48"/>
      <c r="U253" s="48"/>
      <c r="V253" s="48"/>
      <c r="W253" s="48"/>
      <c r="X253" s="55"/>
      <c r="Y253" s="344"/>
      <c r="AA253" s="138"/>
      <c r="AB253" s="135"/>
    </row>
    <row r="254" spans="1:29" s="24" customFormat="1" ht="15" customHeight="1" x14ac:dyDescent="0.15">
      <c r="A254" s="294" t="s">
        <v>91</v>
      </c>
      <c r="B254" s="298" t="s">
        <v>92</v>
      </c>
      <c r="C254" s="252" t="s">
        <v>97</v>
      </c>
      <c r="D254" s="253"/>
      <c r="E254" s="253"/>
      <c r="F254" s="253"/>
      <c r="G254" s="253"/>
      <c r="H254" s="253"/>
      <c r="I254" s="253"/>
      <c r="J254" s="253"/>
      <c r="K254" s="253"/>
      <c r="L254" s="253"/>
      <c r="M254" s="253"/>
      <c r="N254" s="253"/>
      <c r="O254" s="253"/>
      <c r="P254" s="253"/>
      <c r="Q254" s="253"/>
      <c r="R254" s="253"/>
      <c r="S254" s="253"/>
      <c r="T254" s="253"/>
      <c r="U254" s="253"/>
      <c r="V254" s="253"/>
      <c r="W254" s="253"/>
      <c r="X254" s="254"/>
      <c r="Y254" s="344"/>
      <c r="AA254" s="29"/>
      <c r="AB254" s="138"/>
    </row>
    <row r="255" spans="1:29" s="24" customFormat="1" ht="5" customHeight="1" x14ac:dyDescent="0.2">
      <c r="A255" s="295"/>
      <c r="B255" s="299"/>
      <c r="C255" s="255"/>
      <c r="D255" s="256"/>
      <c r="E255" s="256"/>
      <c r="F255" s="256"/>
      <c r="G255" s="256"/>
      <c r="H255" s="256"/>
      <c r="I255" s="256"/>
      <c r="J255" s="256"/>
      <c r="K255" s="256"/>
      <c r="L255" s="256"/>
      <c r="M255" s="256"/>
      <c r="N255" s="256"/>
      <c r="O255" s="256"/>
      <c r="P255" s="256"/>
      <c r="Q255" s="256"/>
      <c r="R255" s="256"/>
      <c r="S255" s="256"/>
      <c r="T255" s="256"/>
      <c r="U255" s="256"/>
      <c r="V255" s="256"/>
      <c r="W255" s="256"/>
      <c r="X255" s="257"/>
      <c r="Y255" s="344"/>
      <c r="AA255" s="138"/>
      <c r="AB255" s="138"/>
    </row>
    <row r="256" spans="1:29" s="24" customFormat="1" ht="15" customHeight="1" x14ac:dyDescent="0.2">
      <c r="A256" s="296"/>
      <c r="B256" s="300"/>
      <c r="C256" s="56"/>
      <c r="D256"/>
      <c r="E256"/>
      <c r="F256"/>
      <c r="G256" s="286" t="s">
        <v>320</v>
      </c>
      <c r="H256" s="287"/>
      <c r="I256" s="138"/>
      <c r="J256" s="258" t="s">
        <v>321</v>
      </c>
      <c r="K256" s="259"/>
      <c r="L256" s="138"/>
      <c r="M256" s="258" t="s">
        <v>322</v>
      </c>
      <c r="N256" s="259"/>
      <c r="O256" s="138"/>
      <c r="P256" s="258" t="s">
        <v>323</v>
      </c>
      <c r="Q256" s="259"/>
      <c r="R256" s="138"/>
      <c r="S256" s="258" t="s">
        <v>324</v>
      </c>
      <c r="T256" s="259"/>
      <c r="U256" s="138"/>
      <c r="V256" s="258" t="s">
        <v>325</v>
      </c>
      <c r="W256" s="259"/>
      <c r="X256" s="46"/>
      <c r="Y256" s="344"/>
      <c r="AA256" s="138"/>
      <c r="AB256" s="135"/>
    </row>
    <row r="257" spans="1:28" s="24" customFormat="1" ht="15" customHeight="1" x14ac:dyDescent="0.2">
      <c r="A257" s="296"/>
      <c r="B257" s="300"/>
      <c r="C257" s="92" t="s">
        <v>89</v>
      </c>
      <c r="D257" s="85"/>
      <c r="E257" s="85"/>
      <c r="F257"/>
      <c r="G257" s="282"/>
      <c r="H257" s="283"/>
      <c r="I257" s="84"/>
      <c r="J257" s="282"/>
      <c r="K257" s="283"/>
      <c r="L257" s="84"/>
      <c r="M257" s="282"/>
      <c r="N257" s="283"/>
      <c r="O257" s="84"/>
      <c r="P257" s="282"/>
      <c r="Q257" s="283"/>
      <c r="R257" s="84"/>
      <c r="S257" s="282"/>
      <c r="T257" s="283"/>
      <c r="U257" s="84"/>
      <c r="V257" s="282"/>
      <c r="W257" s="283"/>
      <c r="X257" s="84"/>
      <c r="Y257" s="344"/>
      <c r="AA257" s="138"/>
      <c r="AB257" s="138"/>
    </row>
    <row r="258" spans="1:28" s="24" customFormat="1" ht="15" customHeight="1" x14ac:dyDescent="0.2">
      <c r="A258" s="296"/>
      <c r="B258" s="300"/>
      <c r="C258" s="92"/>
      <c r="D258" s="85"/>
      <c r="E258" s="85"/>
      <c r="F258"/>
      <c r="G258" s="284"/>
      <c r="H258" s="285"/>
      <c r="I258" s="84"/>
      <c r="J258" s="284"/>
      <c r="K258" s="285"/>
      <c r="L258" s="84"/>
      <c r="M258" s="284"/>
      <c r="N258" s="285"/>
      <c r="O258" s="84"/>
      <c r="P258" s="284"/>
      <c r="Q258" s="285"/>
      <c r="R258" s="84"/>
      <c r="S258" s="284"/>
      <c r="T258" s="285"/>
      <c r="U258" s="84"/>
      <c r="V258" s="284"/>
      <c r="W258" s="285"/>
      <c r="X258" s="84"/>
      <c r="Y258" s="344"/>
      <c r="AA258" s="138"/>
      <c r="AB258" s="138"/>
    </row>
    <row r="259" spans="1:28" s="24" customFormat="1" ht="5" customHeight="1" x14ac:dyDescent="0.2">
      <c r="A259" s="296"/>
      <c r="B259" s="300"/>
      <c r="C259" s="79"/>
      <c r="D259"/>
      <c r="E259"/>
      <c r="F259"/>
      <c r="G259" s="82"/>
      <c r="H259" s="84"/>
      <c r="I259" s="84"/>
      <c r="J259" s="82"/>
      <c r="K259" s="84"/>
      <c r="L259" s="84"/>
      <c r="M259" s="82"/>
      <c r="N259" s="84"/>
      <c r="O259" s="84"/>
      <c r="P259" s="82"/>
      <c r="Q259" s="84"/>
      <c r="R259" s="84"/>
      <c r="S259" s="82"/>
      <c r="T259" s="84"/>
      <c r="U259" s="84"/>
      <c r="V259" s="82"/>
      <c r="W259" s="84"/>
      <c r="X259" s="84"/>
      <c r="Y259" s="344"/>
      <c r="AA259" s="138"/>
      <c r="AB259" s="138"/>
    </row>
    <row r="260" spans="1:28" s="24" customFormat="1" ht="15" customHeight="1" x14ac:dyDescent="0.2">
      <c r="A260" s="296"/>
      <c r="B260" s="300"/>
      <c r="C260" s="93" t="s">
        <v>71</v>
      </c>
      <c r="D260" s="88"/>
      <c r="E260" s="88"/>
      <c r="F260"/>
      <c r="G260" s="158" t="b">
        <v>0</v>
      </c>
      <c r="H260" s="128"/>
      <c r="I260" s="29"/>
      <c r="J260" s="131" t="b">
        <v>0</v>
      </c>
      <c r="K260" s="128"/>
      <c r="L260" s="29"/>
      <c r="M260" s="158" t="b">
        <v>0</v>
      </c>
      <c r="N260" s="128"/>
      <c r="O260" s="29"/>
      <c r="P260" s="131" t="b">
        <v>0</v>
      </c>
      <c r="Q260" s="128"/>
      <c r="R260" s="29"/>
      <c r="S260" s="131" t="b">
        <v>0</v>
      </c>
      <c r="T260" s="128"/>
      <c r="U260" s="29"/>
      <c r="V260" s="131" t="b">
        <v>0</v>
      </c>
      <c r="W260" s="128"/>
      <c r="X260"/>
      <c r="Y260" s="344"/>
      <c r="AA260" s="138"/>
      <c r="AB260" s="138"/>
    </row>
    <row r="261" spans="1:28" s="24" customFormat="1" ht="15" customHeight="1" x14ac:dyDescent="0.2">
      <c r="A261" s="296"/>
      <c r="B261" s="300"/>
      <c r="C261" s="93"/>
      <c r="D261" s="88"/>
      <c r="E261" s="88"/>
      <c r="F261"/>
      <c r="G261" s="158" t="b">
        <v>0</v>
      </c>
      <c r="H261" s="128"/>
      <c r="I261" s="29"/>
      <c r="J261" s="131" t="b">
        <v>0</v>
      </c>
      <c r="K261" s="128"/>
      <c r="L261" s="29"/>
      <c r="M261" s="158" t="b">
        <v>0</v>
      </c>
      <c r="N261" s="128"/>
      <c r="O261" s="29"/>
      <c r="P261" s="131" t="b">
        <v>0</v>
      </c>
      <c r="Q261" s="128"/>
      <c r="R261" s="29"/>
      <c r="S261" s="131" t="b">
        <v>0</v>
      </c>
      <c r="T261" s="128"/>
      <c r="U261" s="29"/>
      <c r="V261" s="131" t="b">
        <v>0</v>
      </c>
      <c r="W261" s="128"/>
      <c r="X261"/>
      <c r="Y261" s="344"/>
      <c r="AA261" s="138"/>
      <c r="AB261" s="138"/>
    </row>
    <row r="262" spans="1:28" s="24" customFormat="1" ht="15" customHeight="1" x14ac:dyDescent="0.2">
      <c r="A262" s="296"/>
      <c r="B262" s="300"/>
      <c r="C262" s="93"/>
      <c r="D262" s="88"/>
      <c r="E262" s="88"/>
      <c r="F262"/>
      <c r="G262" s="158" t="b">
        <v>0</v>
      </c>
      <c r="H262" s="128"/>
      <c r="I262" s="29"/>
      <c r="J262" s="131" t="b">
        <v>0</v>
      </c>
      <c r="K262" s="128"/>
      <c r="L262" s="29"/>
      <c r="M262" s="158" t="b">
        <v>0</v>
      </c>
      <c r="N262" s="128"/>
      <c r="O262" s="29"/>
      <c r="P262" s="131" t="b">
        <v>0</v>
      </c>
      <c r="Q262" s="128"/>
      <c r="R262" s="29"/>
      <c r="S262" s="131" t="b">
        <v>0</v>
      </c>
      <c r="T262" s="128"/>
      <c r="U262" s="29"/>
      <c r="V262" s="131" t="b">
        <v>0</v>
      </c>
      <c r="W262" s="128"/>
      <c r="X262"/>
      <c r="Y262" s="344"/>
      <c r="AA262" s="138"/>
      <c r="AB262" s="138"/>
    </row>
    <row r="263" spans="1:28" s="24" customFormat="1" ht="5" customHeight="1" x14ac:dyDescent="0.2">
      <c r="A263" s="296"/>
      <c r="B263" s="300"/>
      <c r="C263" s="79"/>
      <c r="D263"/>
      <c r="E263"/>
      <c r="F263"/>
      <c r="G263" s="84"/>
      <c r="H263" s="84"/>
      <c r="I263" s="84"/>
      <c r="J263" s="84"/>
      <c r="K263" s="84"/>
      <c r="L263" s="84"/>
      <c r="M263" s="84"/>
      <c r="N263" s="84"/>
      <c r="O263" s="84"/>
      <c r="P263" s="84"/>
      <c r="Q263" s="84"/>
      <c r="R263" s="84"/>
      <c r="S263" s="84"/>
      <c r="T263" s="84"/>
      <c r="U263" s="84"/>
      <c r="V263" s="84"/>
      <c r="W263" s="84"/>
      <c r="X263" s="84"/>
      <c r="Y263" s="344"/>
      <c r="AA263" s="138"/>
      <c r="AB263" s="138"/>
    </row>
    <row r="264" spans="1:28" s="24" customFormat="1" ht="15" customHeight="1" x14ac:dyDescent="0.2">
      <c r="A264" s="296"/>
      <c r="B264" s="300"/>
      <c r="C264" s="92" t="s">
        <v>79</v>
      </c>
      <c r="D264" s="85"/>
      <c r="E264" s="85"/>
      <c r="F264"/>
      <c r="G264" s="260"/>
      <c r="H264" s="261"/>
      <c r="I264" s="84"/>
      <c r="J264" s="260"/>
      <c r="K264" s="261"/>
      <c r="L264" s="84"/>
      <c r="M264" s="260"/>
      <c r="N264" s="261"/>
      <c r="O264" s="84"/>
      <c r="P264" s="260"/>
      <c r="Q264" s="261"/>
      <c r="R264" s="84"/>
      <c r="S264" s="260"/>
      <c r="T264" s="261"/>
      <c r="U264" s="84"/>
      <c r="V264" s="260"/>
      <c r="W264" s="261"/>
      <c r="X264" s="84"/>
      <c r="Y264" s="344"/>
      <c r="AA264" s="138"/>
      <c r="AB264" s="138"/>
    </row>
    <row r="265" spans="1:28" s="24" customFormat="1" ht="5" customHeight="1" x14ac:dyDescent="0.2">
      <c r="A265" s="296"/>
      <c r="B265" s="300"/>
      <c r="C265" s="79"/>
      <c r="D265"/>
      <c r="E265"/>
      <c r="F265"/>
      <c r="G265" s="82"/>
      <c r="H265" s="82"/>
      <c r="I265" s="84"/>
      <c r="J265" s="82"/>
      <c r="K265" s="82"/>
      <c r="L265" s="84"/>
      <c r="M265" s="82"/>
      <c r="N265" s="82"/>
      <c r="O265" s="84"/>
      <c r="P265" s="82"/>
      <c r="Q265" s="82"/>
      <c r="R265" s="84"/>
      <c r="S265" s="82"/>
      <c r="T265" s="82"/>
      <c r="U265" s="84"/>
      <c r="V265" s="82"/>
      <c r="W265" s="82"/>
      <c r="X265" s="84"/>
      <c r="Y265" s="344"/>
      <c r="AA265" s="138"/>
      <c r="AB265" s="138"/>
    </row>
    <row r="266" spans="1:28" s="24" customFormat="1" ht="15" customHeight="1" x14ac:dyDescent="0.2">
      <c r="A266" s="296"/>
      <c r="B266" s="300"/>
      <c r="C266" s="93" t="s">
        <v>98</v>
      </c>
      <c r="D266" s="88"/>
      <c r="E266" s="88"/>
      <c r="F266"/>
      <c r="G266" s="158" t="b">
        <v>0</v>
      </c>
      <c r="H266" s="128"/>
      <c r="I266" s="84"/>
      <c r="J266" s="131" t="b">
        <v>0</v>
      </c>
      <c r="K266" s="128"/>
      <c r="L266" s="84"/>
      <c r="M266" s="158" t="b">
        <v>0</v>
      </c>
      <c r="N266" s="128"/>
      <c r="O266" s="84"/>
      <c r="P266" s="131" t="b">
        <v>0</v>
      </c>
      <c r="Q266" s="128"/>
      <c r="R266" s="84"/>
      <c r="S266" s="131" t="b">
        <v>0</v>
      </c>
      <c r="T266" s="128"/>
      <c r="U266" s="84"/>
      <c r="V266" s="131" t="b">
        <v>0</v>
      </c>
      <c r="W266" s="128"/>
      <c r="X266" s="84"/>
      <c r="Y266" s="344"/>
      <c r="AA266" s="138"/>
      <c r="AB266" s="138"/>
    </row>
    <row r="267" spans="1:28" s="24" customFormat="1" ht="15" customHeight="1" x14ac:dyDescent="0.2">
      <c r="A267" s="296"/>
      <c r="B267" s="300"/>
      <c r="C267" s="93"/>
      <c r="D267" s="88"/>
      <c r="E267" s="88"/>
      <c r="F267"/>
      <c r="G267" s="158" t="b">
        <v>0</v>
      </c>
      <c r="H267" s="128"/>
      <c r="I267" s="84"/>
      <c r="J267" s="131" t="b">
        <v>0</v>
      </c>
      <c r="K267" s="128"/>
      <c r="L267" s="84"/>
      <c r="M267" s="158" t="b">
        <v>0</v>
      </c>
      <c r="N267" s="128"/>
      <c r="O267" s="84"/>
      <c r="P267" s="131" t="b">
        <v>0</v>
      </c>
      <c r="Q267" s="128"/>
      <c r="R267" s="84"/>
      <c r="S267" s="131" t="b">
        <v>0</v>
      </c>
      <c r="T267" s="128"/>
      <c r="U267" s="84"/>
      <c r="V267" s="131" t="b">
        <v>0</v>
      </c>
      <c r="W267" s="128"/>
      <c r="X267" s="84"/>
      <c r="Y267" s="344"/>
      <c r="AA267" s="138"/>
      <c r="AB267" s="138"/>
    </row>
    <row r="268" spans="1:28" s="24" customFormat="1" ht="15" customHeight="1" x14ac:dyDescent="0.2">
      <c r="A268" s="296"/>
      <c r="B268" s="300"/>
      <c r="C268" s="93"/>
      <c r="D268" s="88"/>
      <c r="E268" s="88"/>
      <c r="F268"/>
      <c r="G268" s="158" t="b">
        <v>0</v>
      </c>
      <c r="H268" s="128"/>
      <c r="I268" s="84"/>
      <c r="J268" s="131" t="b">
        <v>0</v>
      </c>
      <c r="K268" s="128"/>
      <c r="L268" s="84"/>
      <c r="M268" s="158" t="b">
        <v>0</v>
      </c>
      <c r="N268" s="128"/>
      <c r="O268" s="84"/>
      <c r="P268" s="131" t="b">
        <v>0</v>
      </c>
      <c r="Q268" s="128"/>
      <c r="R268" s="84"/>
      <c r="S268" s="131" t="b">
        <v>0</v>
      </c>
      <c r="T268" s="128"/>
      <c r="U268" s="84"/>
      <c r="V268" s="131" t="b">
        <v>0</v>
      </c>
      <c r="W268" s="128"/>
      <c r="X268" s="84"/>
      <c r="Y268" s="344"/>
      <c r="AA268" s="138"/>
      <c r="AB268" s="138"/>
    </row>
    <row r="269" spans="1:28" s="24" customFormat="1" ht="5" customHeight="1" x14ac:dyDescent="0.2">
      <c r="A269" s="296"/>
      <c r="B269" s="300"/>
      <c r="C269" s="79"/>
      <c r="D269"/>
      <c r="E269"/>
      <c r="F269"/>
      <c r="G269" s="138"/>
      <c r="H269" s="29"/>
      <c r="I269" s="84"/>
      <c r="J269" s="29"/>
      <c r="K269" s="29"/>
      <c r="L269" s="84"/>
      <c r="M269" s="138"/>
      <c r="N269" s="29"/>
      <c r="O269" s="84"/>
      <c r="P269" s="29"/>
      <c r="Q269" s="29"/>
      <c r="R269" s="84"/>
      <c r="S269" s="29"/>
      <c r="T269" s="29"/>
      <c r="U269" s="84"/>
      <c r="V269" s="29"/>
      <c r="W269" s="29"/>
      <c r="X269" s="84"/>
      <c r="Y269" s="344"/>
      <c r="AA269" s="29"/>
      <c r="AB269" s="135"/>
    </row>
    <row r="270" spans="1:28" s="24" customFormat="1" ht="15" customHeight="1" x14ac:dyDescent="0.2">
      <c r="A270" s="296"/>
      <c r="B270" s="300"/>
      <c r="C270" s="92" t="s">
        <v>90</v>
      </c>
      <c r="D270" s="85"/>
      <c r="E270" s="85"/>
      <c r="F270"/>
      <c r="G270" s="174" t="b">
        <v>0</v>
      </c>
      <c r="H270" s="127"/>
      <c r="I270" s="84"/>
      <c r="J270" s="130" t="b">
        <v>0</v>
      </c>
      <c r="K270" s="127"/>
      <c r="L270" s="84"/>
      <c r="M270" s="174" t="b">
        <v>0</v>
      </c>
      <c r="N270" s="127"/>
      <c r="O270" s="84"/>
      <c r="P270" s="130" t="b">
        <v>0</v>
      </c>
      <c r="Q270" s="127"/>
      <c r="R270" s="84"/>
      <c r="S270" s="130" t="b">
        <v>0</v>
      </c>
      <c r="T270" s="127"/>
      <c r="U270" s="84"/>
      <c r="V270" s="130" t="b">
        <v>0</v>
      </c>
      <c r="W270" s="127"/>
      <c r="X270" s="84"/>
      <c r="Y270" s="344"/>
      <c r="AA270" s="29"/>
      <c r="AB270" s="135"/>
    </row>
    <row r="271" spans="1:28" s="24" customFormat="1" ht="15" customHeight="1" x14ac:dyDescent="0.2">
      <c r="A271" s="296"/>
      <c r="B271" s="300"/>
      <c r="C271" s="92"/>
      <c r="D271" s="85"/>
      <c r="E271" s="85"/>
      <c r="F271"/>
      <c r="G271" s="174" t="b">
        <v>0</v>
      </c>
      <c r="H271" s="127"/>
      <c r="I271" s="84"/>
      <c r="J271" s="130" t="b">
        <v>0</v>
      </c>
      <c r="K271" s="127"/>
      <c r="L271" s="84"/>
      <c r="M271" s="174" t="b">
        <v>0</v>
      </c>
      <c r="N271" s="127"/>
      <c r="O271" s="84"/>
      <c r="P271" s="130" t="b">
        <v>0</v>
      </c>
      <c r="Q271" s="127"/>
      <c r="R271" s="84"/>
      <c r="S271" s="130" t="b">
        <v>0</v>
      </c>
      <c r="T271" s="127"/>
      <c r="U271" s="84"/>
      <c r="V271" s="130" t="b">
        <v>0</v>
      </c>
      <c r="W271" s="127"/>
      <c r="X271" s="84"/>
      <c r="Y271" s="344"/>
      <c r="AA271" s="29"/>
      <c r="AB271" s="135"/>
    </row>
    <row r="272" spans="1:28" s="24" customFormat="1" ht="15" customHeight="1" x14ac:dyDescent="0.2">
      <c r="A272" s="296"/>
      <c r="B272" s="300"/>
      <c r="C272" s="92"/>
      <c r="D272" s="85"/>
      <c r="E272" s="85"/>
      <c r="F272"/>
      <c r="G272" s="174" t="b">
        <v>0</v>
      </c>
      <c r="H272" s="127"/>
      <c r="I272" s="84"/>
      <c r="J272" s="130" t="b">
        <v>0</v>
      </c>
      <c r="K272" s="127"/>
      <c r="L272" s="84"/>
      <c r="M272" s="174" t="b">
        <v>0</v>
      </c>
      <c r="N272" s="127"/>
      <c r="O272" s="84"/>
      <c r="P272" s="130" t="b">
        <v>0</v>
      </c>
      <c r="Q272" s="127"/>
      <c r="R272" s="84"/>
      <c r="S272" s="130" t="b">
        <v>0</v>
      </c>
      <c r="T272" s="127"/>
      <c r="U272" s="84"/>
      <c r="V272" s="130" t="b">
        <v>0</v>
      </c>
      <c r="W272" s="127"/>
      <c r="X272" s="84"/>
      <c r="Y272" s="344"/>
      <c r="AA272" s="138"/>
      <c r="AB272" s="135"/>
    </row>
    <row r="273" spans="1:28" s="24" customFormat="1" ht="5" customHeight="1" x14ac:dyDescent="0.2">
      <c r="A273" s="296"/>
      <c r="B273" s="300"/>
      <c r="C273" s="79"/>
      <c r="D273"/>
      <c r="E273"/>
      <c r="F273"/>
      <c r="G273" s="48"/>
      <c r="H273" s="84"/>
      <c r="I273" s="84"/>
      <c r="J273" s="48"/>
      <c r="K273" s="84"/>
      <c r="L273" s="84"/>
      <c r="M273" s="48"/>
      <c r="N273" s="84"/>
      <c r="O273" s="84"/>
      <c r="P273" s="48"/>
      <c r="Q273" s="84"/>
      <c r="R273" s="84"/>
      <c r="S273" s="48"/>
      <c r="T273" s="84"/>
      <c r="U273" s="84"/>
      <c r="V273" s="48"/>
      <c r="W273" s="84"/>
      <c r="X273" s="84"/>
      <c r="Y273" s="344"/>
      <c r="AA273" s="138"/>
      <c r="AB273" s="138"/>
    </row>
    <row r="274" spans="1:28" s="24" customFormat="1" ht="15" customHeight="1" x14ac:dyDescent="0.2">
      <c r="A274" s="296"/>
      <c r="B274" s="300"/>
      <c r="C274" s="93" t="s">
        <v>183</v>
      </c>
      <c r="D274" s="98"/>
      <c r="E274" s="98"/>
      <c r="F274" s="80"/>
      <c r="G274" s="282"/>
      <c r="H274" s="283"/>
      <c r="I274" s="84"/>
      <c r="J274" s="282"/>
      <c r="K274" s="283"/>
      <c r="L274" s="84"/>
      <c r="M274" s="282"/>
      <c r="N274" s="283"/>
      <c r="O274" s="84"/>
      <c r="P274" s="282"/>
      <c r="Q274" s="283"/>
      <c r="R274" s="84"/>
      <c r="S274" s="282"/>
      <c r="T274" s="283"/>
      <c r="U274" s="84"/>
      <c r="V274" s="282"/>
      <c r="W274" s="283"/>
      <c r="X274" s="84"/>
      <c r="Y274" s="344"/>
      <c r="AA274" s="138"/>
      <c r="AB274" s="138"/>
    </row>
    <row r="275" spans="1:28" s="24" customFormat="1" ht="15" customHeight="1" x14ac:dyDescent="0.2">
      <c r="A275" s="296"/>
      <c r="B275" s="300"/>
      <c r="C275" s="99"/>
      <c r="D275" s="98"/>
      <c r="E275" s="98"/>
      <c r="F275" s="80"/>
      <c r="G275" s="284"/>
      <c r="H275" s="285"/>
      <c r="I275" s="84"/>
      <c r="J275" s="284"/>
      <c r="K275" s="285"/>
      <c r="L275" s="84"/>
      <c r="M275" s="284"/>
      <c r="N275" s="285"/>
      <c r="O275" s="84"/>
      <c r="P275" s="284"/>
      <c r="Q275" s="285"/>
      <c r="R275" s="84"/>
      <c r="S275" s="284"/>
      <c r="T275" s="285"/>
      <c r="U275" s="84"/>
      <c r="V275" s="284"/>
      <c r="W275" s="285"/>
      <c r="X275" s="84"/>
      <c r="Y275" s="344"/>
      <c r="AA275" s="29"/>
      <c r="AB275" s="138"/>
    </row>
    <row r="276" spans="1:28" s="24" customFormat="1" ht="5" customHeight="1" x14ac:dyDescent="0.2">
      <c r="A276" s="296"/>
      <c r="B276" s="300"/>
      <c r="C276" s="54"/>
      <c r="D276" s="57"/>
      <c r="E276" s="57"/>
      <c r="F276" s="57"/>
      <c r="G276" s="48"/>
      <c r="H276" s="145"/>
      <c r="I276" s="48"/>
      <c r="J276" s="48"/>
      <c r="K276" s="48"/>
      <c r="L276" s="48"/>
      <c r="M276" s="48"/>
      <c r="N276" s="48"/>
      <c r="O276" s="48"/>
      <c r="P276" s="48"/>
      <c r="Q276" s="48"/>
      <c r="R276" s="48"/>
      <c r="S276" s="48"/>
      <c r="T276" s="48"/>
      <c r="U276" s="48"/>
      <c r="V276" s="48"/>
      <c r="W276" s="48"/>
      <c r="X276" s="55"/>
      <c r="Y276" s="344"/>
      <c r="AA276" s="138"/>
      <c r="AB276" s="135"/>
    </row>
    <row r="277" spans="1:28" s="24" customFormat="1" ht="15" customHeight="1" x14ac:dyDescent="0.2">
      <c r="A277" s="296"/>
      <c r="B277" s="300"/>
      <c r="C277" s="252" t="s">
        <v>335</v>
      </c>
      <c r="D277" s="253"/>
      <c r="E277" s="253"/>
      <c r="F277" s="253"/>
      <c r="G277" s="253"/>
      <c r="H277" s="253"/>
      <c r="I277" s="253"/>
      <c r="J277" s="253"/>
      <c r="K277" s="253"/>
      <c r="L277" s="253"/>
      <c r="M277" s="253"/>
      <c r="N277" s="253"/>
      <c r="O277" s="253"/>
      <c r="P277" s="253"/>
      <c r="Q277" s="253"/>
      <c r="R277" s="253"/>
      <c r="S277" s="253"/>
      <c r="T277" s="253"/>
      <c r="U277" s="253"/>
      <c r="V277" s="253"/>
      <c r="W277" s="253"/>
      <c r="X277" s="254"/>
      <c r="Y277" s="344"/>
      <c r="AA277" s="138"/>
      <c r="AB277" s="138"/>
    </row>
    <row r="278" spans="1:28" s="24" customFormat="1" ht="5" customHeight="1" x14ac:dyDescent="0.2">
      <c r="A278" s="296"/>
      <c r="B278" s="300"/>
      <c r="C278" s="255"/>
      <c r="D278" s="256"/>
      <c r="E278" s="256"/>
      <c r="F278" s="256"/>
      <c r="G278" s="256"/>
      <c r="H278" s="256"/>
      <c r="I278" s="256"/>
      <c r="J278" s="256"/>
      <c r="K278" s="256"/>
      <c r="L278" s="256"/>
      <c r="M278" s="256"/>
      <c r="N278" s="256"/>
      <c r="O278" s="256"/>
      <c r="P278" s="256"/>
      <c r="Q278" s="256"/>
      <c r="R278" s="256"/>
      <c r="S278" s="256"/>
      <c r="T278" s="256"/>
      <c r="U278" s="256"/>
      <c r="V278" s="256"/>
      <c r="W278" s="256"/>
      <c r="X278" s="257"/>
      <c r="Y278" s="344"/>
      <c r="AA278" s="138"/>
      <c r="AB278" s="138"/>
    </row>
    <row r="279" spans="1:28" s="24" customFormat="1" ht="15" customHeight="1" x14ac:dyDescent="0.2">
      <c r="A279" s="296"/>
      <c r="B279" s="300"/>
      <c r="C279" s="52"/>
      <c r="D279"/>
      <c r="E279"/>
      <c r="F279"/>
      <c r="G279" s="286" t="s">
        <v>326</v>
      </c>
      <c r="H279" s="287"/>
      <c r="I279" s="138"/>
      <c r="J279" s="258" t="s">
        <v>327</v>
      </c>
      <c r="K279" s="259"/>
      <c r="L279" s="138"/>
      <c r="M279" s="258" t="s">
        <v>328</v>
      </c>
      <c r="N279" s="259"/>
      <c r="O279" s="138"/>
      <c r="P279" s="258" t="s">
        <v>329</v>
      </c>
      <c r="Q279" s="259"/>
      <c r="R279" s="138"/>
      <c r="S279" s="258" t="s">
        <v>330</v>
      </c>
      <c r="T279" s="259"/>
      <c r="U279" s="138"/>
      <c r="V279" s="258" t="s">
        <v>331</v>
      </c>
      <c r="W279" s="259"/>
      <c r="X279" s="43"/>
      <c r="Y279" s="344"/>
      <c r="AA279" s="138"/>
      <c r="AB279" s="138"/>
    </row>
    <row r="280" spans="1:28" s="24" customFormat="1" ht="15" customHeight="1" x14ac:dyDescent="0.2">
      <c r="A280" s="296"/>
      <c r="B280" s="300"/>
      <c r="C280" s="92" t="s">
        <v>202</v>
      </c>
      <c r="D280" s="85"/>
      <c r="E280" s="85"/>
      <c r="F280"/>
      <c r="G280" s="282"/>
      <c r="H280" s="283"/>
      <c r="I280" s="84"/>
      <c r="J280" s="282"/>
      <c r="K280" s="283"/>
      <c r="L280" s="84"/>
      <c r="M280" s="282"/>
      <c r="N280" s="283"/>
      <c r="O280" s="84"/>
      <c r="P280" s="282"/>
      <c r="Q280" s="283"/>
      <c r="R280" s="84"/>
      <c r="S280" s="282"/>
      <c r="T280" s="283"/>
      <c r="U280" s="84"/>
      <c r="V280" s="282"/>
      <c r="W280" s="283"/>
      <c r="X280" s="84"/>
      <c r="Y280" s="344"/>
      <c r="AA280" s="138"/>
      <c r="AB280" s="138"/>
    </row>
    <row r="281" spans="1:28" s="24" customFormat="1" ht="15" customHeight="1" x14ac:dyDescent="0.2">
      <c r="A281" s="296"/>
      <c r="B281" s="300"/>
      <c r="C281" s="92"/>
      <c r="D281" s="85"/>
      <c r="E281" s="85"/>
      <c r="F281"/>
      <c r="G281" s="284"/>
      <c r="H281" s="285"/>
      <c r="I281" s="84"/>
      <c r="J281" s="284"/>
      <c r="K281" s="285"/>
      <c r="L281" s="84"/>
      <c r="M281" s="284"/>
      <c r="N281" s="285"/>
      <c r="O281" s="84"/>
      <c r="P281" s="284"/>
      <c r="Q281" s="285"/>
      <c r="R281" s="84"/>
      <c r="S281" s="284"/>
      <c r="T281" s="285"/>
      <c r="U281" s="84"/>
      <c r="V281" s="284"/>
      <c r="W281" s="285"/>
      <c r="X281" s="84"/>
      <c r="Y281" s="344"/>
      <c r="AA281" s="138"/>
      <c r="AB281" s="138"/>
    </row>
    <row r="282" spans="1:28" s="24" customFormat="1" ht="5" customHeight="1" x14ac:dyDescent="0.2">
      <c r="A282" s="296"/>
      <c r="B282" s="300"/>
      <c r="C282" s="79"/>
      <c r="D282"/>
      <c r="E282"/>
      <c r="F282"/>
      <c r="G282" s="82"/>
      <c r="H282" s="84"/>
      <c r="I282" s="84"/>
      <c r="J282" s="82"/>
      <c r="K282" s="84"/>
      <c r="L282" s="84"/>
      <c r="M282" s="82"/>
      <c r="N282" s="84"/>
      <c r="O282" s="84"/>
      <c r="P282" s="82"/>
      <c r="Q282" s="84"/>
      <c r="R282" s="84"/>
      <c r="S282" s="82"/>
      <c r="T282" s="84"/>
      <c r="U282" s="84"/>
      <c r="V282" s="82"/>
      <c r="W282" s="84"/>
      <c r="X282" s="84"/>
      <c r="Y282" s="344"/>
      <c r="AA282" s="138"/>
      <c r="AB282" s="138"/>
    </row>
    <row r="283" spans="1:28" s="24" customFormat="1" ht="15" customHeight="1" x14ac:dyDescent="0.2">
      <c r="A283" s="296"/>
      <c r="B283" s="300"/>
      <c r="C283" s="93" t="s">
        <v>71</v>
      </c>
      <c r="D283" s="88"/>
      <c r="E283" s="88"/>
      <c r="F283"/>
      <c r="G283" s="158" t="b">
        <v>0</v>
      </c>
      <c r="H283" s="128"/>
      <c r="I283" s="29"/>
      <c r="J283" s="131" t="b">
        <v>0</v>
      </c>
      <c r="K283" s="128"/>
      <c r="L283" s="29"/>
      <c r="M283" s="158" t="b">
        <v>0</v>
      </c>
      <c r="N283" s="128"/>
      <c r="O283" s="29"/>
      <c r="P283" s="131" t="b">
        <v>0</v>
      </c>
      <c r="Q283" s="128"/>
      <c r="R283" s="29"/>
      <c r="S283" s="131" t="b">
        <v>0</v>
      </c>
      <c r="T283" s="128"/>
      <c r="U283" s="29"/>
      <c r="V283" s="131" t="b">
        <v>0</v>
      </c>
      <c r="W283" s="128"/>
      <c r="X283"/>
      <c r="Y283" s="344"/>
      <c r="AA283" s="138"/>
      <c r="AB283" s="138"/>
    </row>
    <row r="284" spans="1:28" s="24" customFormat="1" ht="15" customHeight="1" x14ac:dyDescent="0.2">
      <c r="A284" s="296"/>
      <c r="B284" s="300"/>
      <c r="C284" s="93"/>
      <c r="D284" s="88"/>
      <c r="E284" s="88"/>
      <c r="F284"/>
      <c r="G284" s="158" t="b">
        <v>0</v>
      </c>
      <c r="H284" s="128"/>
      <c r="I284" s="29"/>
      <c r="J284" s="131" t="b">
        <v>0</v>
      </c>
      <c r="K284" s="128"/>
      <c r="L284" s="29"/>
      <c r="M284" s="158" t="b">
        <v>0</v>
      </c>
      <c r="N284" s="128"/>
      <c r="O284" s="29"/>
      <c r="P284" s="131" t="b">
        <v>0</v>
      </c>
      <c r="Q284" s="128"/>
      <c r="R284" s="29"/>
      <c r="S284" s="131" t="b">
        <v>0</v>
      </c>
      <c r="T284" s="128"/>
      <c r="U284" s="29"/>
      <c r="V284" s="131" t="b">
        <v>0</v>
      </c>
      <c r="W284" s="128"/>
      <c r="X284"/>
      <c r="Y284" s="344"/>
      <c r="AA284" s="138"/>
      <c r="AB284" s="138"/>
    </row>
    <row r="285" spans="1:28" s="24" customFormat="1" ht="15" customHeight="1" x14ac:dyDescent="0.2">
      <c r="A285" s="296"/>
      <c r="B285" s="300"/>
      <c r="C285" s="93"/>
      <c r="D285" s="88"/>
      <c r="E285" s="88"/>
      <c r="F285"/>
      <c r="G285" s="158" t="b">
        <v>0</v>
      </c>
      <c r="H285" s="128"/>
      <c r="I285" s="29"/>
      <c r="J285" s="131" t="b">
        <v>0</v>
      </c>
      <c r="K285" s="128"/>
      <c r="L285" s="29"/>
      <c r="M285" s="158" t="b">
        <v>0</v>
      </c>
      <c r="N285" s="128"/>
      <c r="O285" s="29"/>
      <c r="P285" s="131" t="b">
        <v>0</v>
      </c>
      <c r="Q285" s="128"/>
      <c r="R285" s="29"/>
      <c r="S285" s="131" t="b">
        <v>0</v>
      </c>
      <c r="T285" s="128"/>
      <c r="U285" s="29"/>
      <c r="V285" s="131" t="b">
        <v>0</v>
      </c>
      <c r="W285" s="128"/>
      <c r="X285"/>
      <c r="Y285" s="344"/>
      <c r="AA285" s="138"/>
      <c r="AB285" s="138"/>
    </row>
    <row r="286" spans="1:28" s="24" customFormat="1" ht="5" customHeight="1" x14ac:dyDescent="0.2">
      <c r="A286" s="296"/>
      <c r="B286" s="300"/>
      <c r="C286" s="52"/>
      <c r="D286"/>
      <c r="E286"/>
      <c r="F286"/>
      <c r="G286" s="137"/>
      <c r="H286" s="137"/>
      <c r="I286" s="137"/>
      <c r="J286" s="137"/>
      <c r="K286" s="137"/>
      <c r="L286" s="137"/>
      <c r="M286" s="137"/>
      <c r="N286" s="137"/>
      <c r="O286" s="137"/>
      <c r="P286" s="137"/>
      <c r="Q286" s="137"/>
      <c r="R286" s="137"/>
      <c r="S286" s="137"/>
      <c r="T286" s="137"/>
      <c r="U286" s="137"/>
      <c r="V286" s="137"/>
      <c r="W286" s="137"/>
      <c r="X286" s="137"/>
      <c r="Y286" s="344"/>
      <c r="AA286" s="138"/>
      <c r="AB286" s="138"/>
    </row>
    <row r="287" spans="1:28" s="24" customFormat="1" ht="15" customHeight="1" x14ac:dyDescent="0.2">
      <c r="A287" s="296"/>
      <c r="B287" s="300"/>
      <c r="C287" s="92" t="s">
        <v>79</v>
      </c>
      <c r="D287" s="85"/>
      <c r="E287" s="85"/>
      <c r="F287"/>
      <c r="G287" s="260"/>
      <c r="H287" s="261"/>
      <c r="I287" s="84"/>
      <c r="J287" s="260"/>
      <c r="K287" s="261"/>
      <c r="L287" s="84"/>
      <c r="M287" s="260"/>
      <c r="N287" s="261"/>
      <c r="O287" s="84"/>
      <c r="P287" s="260"/>
      <c r="Q287" s="261"/>
      <c r="R287" s="84"/>
      <c r="S287" s="260"/>
      <c r="T287" s="261"/>
      <c r="U287" s="84"/>
      <c r="V287" s="260"/>
      <c r="W287" s="261"/>
      <c r="X287" s="84"/>
      <c r="Y287" s="344"/>
      <c r="AA287" s="138"/>
      <c r="AB287" s="138"/>
    </row>
    <row r="288" spans="1:28" s="24" customFormat="1" ht="5" customHeight="1" x14ac:dyDescent="0.2">
      <c r="A288" s="296"/>
      <c r="B288" s="300"/>
      <c r="C288" s="79"/>
      <c r="D288"/>
      <c r="E288"/>
      <c r="F288"/>
      <c r="G288" s="82"/>
      <c r="H288" s="84"/>
      <c r="I288" s="84"/>
      <c r="J288" s="82"/>
      <c r="K288" s="84"/>
      <c r="L288" s="84"/>
      <c r="M288" s="82"/>
      <c r="N288" s="84"/>
      <c r="O288" s="84"/>
      <c r="P288" s="82"/>
      <c r="Q288" s="84"/>
      <c r="R288" s="84"/>
      <c r="S288" s="82"/>
      <c r="T288" s="84"/>
      <c r="U288" s="84"/>
      <c r="V288" s="82"/>
      <c r="W288" s="84"/>
      <c r="X288" s="84"/>
      <c r="Y288" s="344"/>
      <c r="AA288" s="138"/>
      <c r="AB288" s="138"/>
    </row>
    <row r="289" spans="1:28" s="24" customFormat="1" ht="15" customHeight="1" x14ac:dyDescent="0.2">
      <c r="A289" s="296"/>
      <c r="B289" s="300"/>
      <c r="C289" s="93" t="s">
        <v>90</v>
      </c>
      <c r="D289" s="88"/>
      <c r="E289" s="88"/>
      <c r="F289"/>
      <c r="G289" s="158" t="b">
        <v>0</v>
      </c>
      <c r="H289" s="128"/>
      <c r="I289" s="84"/>
      <c r="J289" s="131" t="b">
        <v>0</v>
      </c>
      <c r="K289" s="128"/>
      <c r="L289" s="84"/>
      <c r="M289" s="158" t="b">
        <v>0</v>
      </c>
      <c r="N289" s="128"/>
      <c r="O289" s="84"/>
      <c r="P289" s="131" t="b">
        <v>0</v>
      </c>
      <c r="Q289" s="128"/>
      <c r="R289" s="84"/>
      <c r="S289" s="131" t="b">
        <v>0</v>
      </c>
      <c r="T289" s="128"/>
      <c r="U289" s="84"/>
      <c r="V289" s="131" t="b">
        <v>0</v>
      </c>
      <c r="W289" s="128"/>
      <c r="X289" s="84"/>
      <c r="Y289" s="344"/>
      <c r="AA289" s="138"/>
      <c r="AB289" s="138"/>
    </row>
    <row r="290" spans="1:28" s="24" customFormat="1" ht="15" customHeight="1" x14ac:dyDescent="0.2">
      <c r="A290" s="296"/>
      <c r="B290" s="300"/>
      <c r="C290" s="93"/>
      <c r="D290" s="88"/>
      <c r="E290" s="88"/>
      <c r="F290"/>
      <c r="G290" s="158" t="b">
        <v>0</v>
      </c>
      <c r="H290" s="128"/>
      <c r="I290" s="84"/>
      <c r="J290" s="131" t="b">
        <v>0</v>
      </c>
      <c r="K290" s="128"/>
      <c r="L290" s="84"/>
      <c r="M290" s="158" t="b">
        <v>0</v>
      </c>
      <c r="N290" s="128"/>
      <c r="O290" s="84"/>
      <c r="P290" s="131" t="b">
        <v>0</v>
      </c>
      <c r="Q290" s="128"/>
      <c r="R290" s="84"/>
      <c r="S290" s="131" t="b">
        <v>0</v>
      </c>
      <c r="T290" s="128"/>
      <c r="U290" s="84"/>
      <c r="V290" s="131" t="b">
        <v>0</v>
      </c>
      <c r="W290" s="128"/>
      <c r="X290" s="84"/>
      <c r="Y290" s="344"/>
      <c r="AA290" s="138"/>
      <c r="AB290" s="138"/>
    </row>
    <row r="291" spans="1:28" s="24" customFormat="1" ht="15" customHeight="1" x14ac:dyDescent="0.2">
      <c r="A291" s="296"/>
      <c r="B291" s="300"/>
      <c r="C291" s="93"/>
      <c r="D291" s="88"/>
      <c r="E291" s="88"/>
      <c r="F291"/>
      <c r="G291" s="158" t="b">
        <v>0</v>
      </c>
      <c r="H291" s="128"/>
      <c r="I291" s="84"/>
      <c r="J291" s="131" t="b">
        <v>0</v>
      </c>
      <c r="K291" s="128"/>
      <c r="L291" s="84"/>
      <c r="M291" s="158" t="b">
        <v>0</v>
      </c>
      <c r="N291" s="128"/>
      <c r="O291" s="84"/>
      <c r="P291" s="131" t="b">
        <v>0</v>
      </c>
      <c r="Q291" s="128"/>
      <c r="R291" s="84"/>
      <c r="S291" s="131" t="b">
        <v>0</v>
      </c>
      <c r="T291" s="128"/>
      <c r="U291" s="84"/>
      <c r="V291" s="131" t="b">
        <v>0</v>
      </c>
      <c r="W291" s="128"/>
      <c r="X291" s="84"/>
      <c r="Y291" s="344"/>
      <c r="AA291" s="138"/>
      <c r="AB291" s="138"/>
    </row>
    <row r="292" spans="1:28" s="24" customFormat="1" ht="5" customHeight="1" x14ac:dyDescent="0.2">
      <c r="A292" s="296"/>
      <c r="B292" s="300"/>
      <c r="C292" s="79"/>
      <c r="D292"/>
      <c r="E292"/>
      <c r="F292"/>
      <c r="G292" s="48"/>
      <c r="H292" s="84"/>
      <c r="I292" s="84"/>
      <c r="J292" s="48"/>
      <c r="K292" s="84"/>
      <c r="L292" s="84"/>
      <c r="M292" s="48"/>
      <c r="N292" s="84"/>
      <c r="O292" s="84"/>
      <c r="P292" s="48"/>
      <c r="Q292" s="84"/>
      <c r="R292" s="84"/>
      <c r="S292" s="48"/>
      <c r="T292" s="84"/>
      <c r="U292" s="84"/>
      <c r="V292" s="48"/>
      <c r="W292" s="84"/>
      <c r="X292" s="84"/>
      <c r="Y292" s="344"/>
      <c r="AA292" s="138"/>
      <c r="AB292" s="138"/>
    </row>
    <row r="293" spans="1:28" s="24" customFormat="1" ht="15" customHeight="1" x14ac:dyDescent="0.2">
      <c r="A293" s="296"/>
      <c r="B293" s="300"/>
      <c r="C293" s="92" t="s">
        <v>183</v>
      </c>
      <c r="D293" s="96"/>
      <c r="E293" s="96"/>
      <c r="F293" s="80"/>
      <c r="G293" s="282"/>
      <c r="H293" s="283"/>
      <c r="I293" s="84"/>
      <c r="J293" s="282"/>
      <c r="K293" s="283"/>
      <c r="L293" s="84"/>
      <c r="M293" s="282"/>
      <c r="N293" s="283"/>
      <c r="O293" s="84"/>
      <c r="P293" s="282"/>
      <c r="Q293" s="283"/>
      <c r="R293" s="84"/>
      <c r="S293" s="282"/>
      <c r="T293" s="283"/>
      <c r="U293" s="84"/>
      <c r="V293" s="282"/>
      <c r="W293" s="283"/>
      <c r="X293" s="84"/>
      <c r="Y293" s="344"/>
      <c r="AA293" s="138"/>
      <c r="AB293" s="138"/>
    </row>
    <row r="294" spans="1:28" s="24" customFormat="1" ht="15" customHeight="1" x14ac:dyDescent="0.2">
      <c r="A294" s="296"/>
      <c r="B294" s="300"/>
      <c r="C294" s="97"/>
      <c r="D294" s="96"/>
      <c r="E294" s="96"/>
      <c r="F294" s="80"/>
      <c r="G294" s="284"/>
      <c r="H294" s="285"/>
      <c r="I294" s="84"/>
      <c r="J294" s="284"/>
      <c r="K294" s="285"/>
      <c r="L294" s="84"/>
      <c r="M294" s="284"/>
      <c r="N294" s="285"/>
      <c r="O294" s="84"/>
      <c r="P294" s="284"/>
      <c r="Q294" s="285"/>
      <c r="R294" s="84"/>
      <c r="S294" s="284"/>
      <c r="T294" s="285"/>
      <c r="U294" s="84"/>
      <c r="V294" s="284"/>
      <c r="W294" s="285"/>
      <c r="X294" s="84"/>
      <c r="Y294" s="344"/>
      <c r="AA294" s="138"/>
      <c r="AB294" s="138"/>
    </row>
    <row r="295" spans="1:28" s="24" customFormat="1" ht="5" customHeight="1" x14ac:dyDescent="0.2">
      <c r="A295" s="296"/>
      <c r="B295" s="300"/>
      <c r="C295" s="54"/>
      <c r="D295" s="47"/>
      <c r="E295" s="47"/>
      <c r="F295" s="47"/>
      <c r="G295" s="48"/>
      <c r="H295" s="145"/>
      <c r="I295" s="145"/>
      <c r="J295" s="145"/>
      <c r="K295" s="145"/>
      <c r="L295" s="145"/>
      <c r="M295" s="145"/>
      <c r="N295" s="48"/>
      <c r="O295" s="145"/>
      <c r="P295" s="145"/>
      <c r="Q295" s="48"/>
      <c r="R295" s="145"/>
      <c r="S295" s="145"/>
      <c r="T295" s="48"/>
      <c r="U295" s="145"/>
      <c r="V295" s="145"/>
      <c r="W295" s="48"/>
      <c r="X295" s="55"/>
      <c r="Y295" s="344"/>
      <c r="AA295" s="138"/>
      <c r="AB295" s="138"/>
    </row>
    <row r="296" spans="1:28" s="24" customFormat="1" ht="15" customHeight="1" x14ac:dyDescent="0.15">
      <c r="A296" s="296"/>
      <c r="B296" s="300"/>
      <c r="C296" s="252" t="s">
        <v>95</v>
      </c>
      <c r="D296" s="253"/>
      <c r="E296" s="253"/>
      <c r="F296" s="253"/>
      <c r="G296" s="253"/>
      <c r="H296" s="253"/>
      <c r="I296" s="253"/>
      <c r="J296" s="253"/>
      <c r="K296" s="253"/>
      <c r="L296" s="253"/>
      <c r="M296" s="253"/>
      <c r="N296" s="253"/>
      <c r="O296" s="253"/>
      <c r="P296" s="253"/>
      <c r="Q296" s="253"/>
      <c r="R296" s="253"/>
      <c r="S296" s="253"/>
      <c r="T296" s="253"/>
      <c r="U296" s="253"/>
      <c r="V296" s="253"/>
      <c r="W296" s="253"/>
      <c r="X296" s="254"/>
      <c r="Y296" s="344"/>
      <c r="AA296" s="29"/>
      <c r="AB296" s="138"/>
    </row>
    <row r="297" spans="1:28" s="24" customFormat="1" ht="5" customHeight="1" x14ac:dyDescent="0.2">
      <c r="A297" s="296"/>
      <c r="B297" s="300"/>
      <c r="C297" s="255"/>
      <c r="D297" s="256"/>
      <c r="E297" s="256"/>
      <c r="F297" s="256"/>
      <c r="G297" s="256"/>
      <c r="H297" s="256"/>
      <c r="I297" s="256"/>
      <c r="J297" s="256"/>
      <c r="K297" s="256"/>
      <c r="L297" s="256"/>
      <c r="M297" s="256"/>
      <c r="N297" s="256"/>
      <c r="O297" s="256"/>
      <c r="P297" s="256"/>
      <c r="Q297" s="256"/>
      <c r="R297" s="256"/>
      <c r="S297" s="256"/>
      <c r="T297" s="256"/>
      <c r="U297" s="256"/>
      <c r="V297" s="256"/>
      <c r="W297" s="256"/>
      <c r="X297" s="257"/>
      <c r="Y297" s="344"/>
      <c r="AA297" s="138"/>
      <c r="AB297" s="138"/>
    </row>
    <row r="298" spans="1:28" s="24" customFormat="1" ht="15" customHeight="1" x14ac:dyDescent="0.2">
      <c r="A298" s="296"/>
      <c r="B298" s="300"/>
      <c r="C298" s="56"/>
      <c r="D298"/>
      <c r="E298"/>
      <c r="F298"/>
      <c r="G298" s="286" t="s">
        <v>320</v>
      </c>
      <c r="H298" s="287"/>
      <c r="I298" s="138"/>
      <c r="J298" s="258" t="s">
        <v>321</v>
      </c>
      <c r="K298" s="259"/>
      <c r="L298" s="138"/>
      <c r="M298" s="258" t="s">
        <v>322</v>
      </c>
      <c r="N298" s="259"/>
      <c r="O298" s="138"/>
      <c r="P298" s="258" t="s">
        <v>323</v>
      </c>
      <c r="Q298" s="259"/>
      <c r="R298" s="138"/>
      <c r="S298" s="258" t="s">
        <v>324</v>
      </c>
      <c r="T298" s="259"/>
      <c r="U298" s="138"/>
      <c r="V298" s="258" t="s">
        <v>325</v>
      </c>
      <c r="W298" s="259"/>
      <c r="X298" s="46"/>
      <c r="Y298" s="344"/>
      <c r="AA298" s="138"/>
      <c r="AB298" s="135"/>
    </row>
    <row r="299" spans="1:28" s="24" customFormat="1" ht="15" customHeight="1" x14ac:dyDescent="0.2">
      <c r="A299" s="296"/>
      <c r="B299" s="300"/>
      <c r="C299" s="92" t="s">
        <v>89</v>
      </c>
      <c r="D299" s="85"/>
      <c r="E299" s="85"/>
      <c r="F299"/>
      <c r="G299" s="282"/>
      <c r="H299" s="283"/>
      <c r="I299" s="84"/>
      <c r="J299" s="282"/>
      <c r="K299" s="283"/>
      <c r="L299" s="84"/>
      <c r="M299" s="282"/>
      <c r="N299" s="283"/>
      <c r="O299" s="84"/>
      <c r="P299" s="282"/>
      <c r="Q299" s="283"/>
      <c r="R299" s="84"/>
      <c r="S299" s="282"/>
      <c r="T299" s="283"/>
      <c r="U299" s="84"/>
      <c r="V299" s="282"/>
      <c r="W299" s="283"/>
      <c r="X299" s="84"/>
      <c r="Y299" s="344"/>
      <c r="AA299" s="138"/>
      <c r="AB299" s="138"/>
    </row>
    <row r="300" spans="1:28" s="24" customFormat="1" ht="15" customHeight="1" x14ac:dyDescent="0.2">
      <c r="A300" s="296"/>
      <c r="B300" s="300"/>
      <c r="C300" s="92"/>
      <c r="D300" s="85"/>
      <c r="E300" s="85"/>
      <c r="F300"/>
      <c r="G300" s="284"/>
      <c r="H300" s="285"/>
      <c r="I300" s="84"/>
      <c r="J300" s="284"/>
      <c r="K300" s="285"/>
      <c r="L300" s="84"/>
      <c r="M300" s="284"/>
      <c r="N300" s="285"/>
      <c r="O300" s="84"/>
      <c r="P300" s="284"/>
      <c r="Q300" s="285"/>
      <c r="R300" s="84"/>
      <c r="S300" s="284"/>
      <c r="T300" s="285"/>
      <c r="U300" s="84"/>
      <c r="V300" s="284"/>
      <c r="W300" s="285"/>
      <c r="X300" s="84"/>
      <c r="Y300" s="344"/>
      <c r="AA300" s="138"/>
      <c r="AB300" s="138"/>
    </row>
    <row r="301" spans="1:28" s="24" customFormat="1" ht="5" customHeight="1" x14ac:dyDescent="0.2">
      <c r="A301" s="296"/>
      <c r="B301" s="300"/>
      <c r="C301" s="52"/>
      <c r="D301"/>
      <c r="E301"/>
      <c r="F301"/>
      <c r="G301" s="137"/>
      <c r="H301" s="137"/>
      <c r="I301" s="137"/>
      <c r="J301" s="137"/>
      <c r="K301" s="137"/>
      <c r="L301" s="137"/>
      <c r="M301" s="137"/>
      <c r="N301" s="137"/>
      <c r="O301" s="137"/>
      <c r="P301" s="137"/>
      <c r="Q301" s="137"/>
      <c r="R301" s="137"/>
      <c r="S301" s="137"/>
      <c r="T301" s="137"/>
      <c r="U301" s="137"/>
      <c r="V301" s="137"/>
      <c r="W301" s="137"/>
      <c r="X301" s="137"/>
      <c r="Y301" s="344"/>
      <c r="AA301" s="138"/>
      <c r="AB301" s="138"/>
    </row>
    <row r="302" spans="1:28" s="24" customFormat="1" ht="15" customHeight="1" x14ac:dyDescent="0.2">
      <c r="A302" s="296"/>
      <c r="B302" s="300"/>
      <c r="C302" s="93" t="s">
        <v>71</v>
      </c>
      <c r="D302" s="88"/>
      <c r="E302" s="88"/>
      <c r="F302"/>
      <c r="G302" s="158" t="b">
        <v>0</v>
      </c>
      <c r="H302" s="128"/>
      <c r="I302" s="29"/>
      <c r="J302" s="131" t="b">
        <v>0</v>
      </c>
      <c r="K302" s="128"/>
      <c r="L302" s="29"/>
      <c r="M302" s="158" t="b">
        <v>0</v>
      </c>
      <c r="N302" s="128"/>
      <c r="O302" s="29"/>
      <c r="P302" s="131" t="b">
        <v>0</v>
      </c>
      <c r="Q302" s="128"/>
      <c r="R302" s="29"/>
      <c r="S302" s="131" t="b">
        <v>0</v>
      </c>
      <c r="T302" s="128"/>
      <c r="U302" s="29"/>
      <c r="V302" s="131" t="b">
        <v>0</v>
      </c>
      <c r="W302" s="128"/>
      <c r="X302"/>
      <c r="Y302" s="344"/>
      <c r="AA302" s="138"/>
      <c r="AB302" s="138"/>
    </row>
    <row r="303" spans="1:28" s="24" customFormat="1" ht="15" customHeight="1" x14ac:dyDescent="0.2">
      <c r="A303" s="296"/>
      <c r="B303" s="300"/>
      <c r="C303" s="93"/>
      <c r="D303" s="88"/>
      <c r="E303" s="88"/>
      <c r="F303"/>
      <c r="G303" s="158" t="b">
        <v>0</v>
      </c>
      <c r="H303" s="128"/>
      <c r="I303" s="29"/>
      <c r="J303" s="131" t="b">
        <v>0</v>
      </c>
      <c r="K303" s="128"/>
      <c r="L303" s="29"/>
      <c r="M303" s="158" t="b">
        <v>0</v>
      </c>
      <c r="N303" s="128"/>
      <c r="O303" s="29"/>
      <c r="P303" s="131" t="b">
        <v>0</v>
      </c>
      <c r="Q303" s="128"/>
      <c r="R303" s="29"/>
      <c r="S303" s="131" t="b">
        <v>0</v>
      </c>
      <c r="T303" s="128"/>
      <c r="U303" s="29"/>
      <c r="V303" s="131" t="b">
        <v>0</v>
      </c>
      <c r="W303" s="128"/>
      <c r="X303"/>
      <c r="Y303" s="344"/>
      <c r="AA303" s="138"/>
      <c r="AB303" s="138"/>
    </row>
    <row r="304" spans="1:28" s="24" customFormat="1" ht="15" customHeight="1" x14ac:dyDescent="0.2">
      <c r="A304" s="296"/>
      <c r="B304" s="300"/>
      <c r="C304" s="93"/>
      <c r="D304" s="88"/>
      <c r="E304" s="88"/>
      <c r="F304"/>
      <c r="G304" s="158" t="b">
        <v>0</v>
      </c>
      <c r="H304" s="128"/>
      <c r="I304" s="29"/>
      <c r="J304" s="131" t="b">
        <v>0</v>
      </c>
      <c r="K304" s="128"/>
      <c r="L304" s="29"/>
      <c r="M304" s="158" t="b">
        <v>0</v>
      </c>
      <c r="N304" s="128"/>
      <c r="O304" s="29"/>
      <c r="P304" s="131" t="b">
        <v>0</v>
      </c>
      <c r="Q304" s="128"/>
      <c r="R304" s="29"/>
      <c r="S304" s="131" t="b">
        <v>0</v>
      </c>
      <c r="T304" s="128"/>
      <c r="U304" s="29"/>
      <c r="V304" s="131" t="b">
        <v>0</v>
      </c>
      <c r="W304" s="128"/>
      <c r="X304"/>
      <c r="Y304" s="344"/>
      <c r="AA304" s="138"/>
      <c r="AB304" s="138"/>
    </row>
    <row r="305" spans="1:28" s="24" customFormat="1" ht="5" customHeight="1" x14ac:dyDescent="0.2">
      <c r="A305" s="296"/>
      <c r="B305" s="300"/>
      <c r="C305" s="79"/>
      <c r="D305"/>
      <c r="E305"/>
      <c r="F305"/>
      <c r="G305" s="84"/>
      <c r="H305" s="84"/>
      <c r="I305" s="84"/>
      <c r="J305" s="84"/>
      <c r="K305" s="84"/>
      <c r="L305" s="84"/>
      <c r="M305" s="84"/>
      <c r="N305" s="84"/>
      <c r="O305" s="84"/>
      <c r="P305" s="84"/>
      <c r="Q305" s="84"/>
      <c r="R305" s="84"/>
      <c r="S305" s="84"/>
      <c r="T305" s="84"/>
      <c r="U305" s="84"/>
      <c r="V305" s="84"/>
      <c r="W305" s="84"/>
      <c r="X305" s="84"/>
      <c r="Y305" s="344"/>
      <c r="AA305" s="138"/>
      <c r="AB305" s="138"/>
    </row>
    <row r="306" spans="1:28" s="24" customFormat="1" ht="15" customHeight="1" x14ac:dyDescent="0.2">
      <c r="A306" s="296"/>
      <c r="B306" s="300"/>
      <c r="C306" s="92" t="s">
        <v>79</v>
      </c>
      <c r="D306" s="85"/>
      <c r="E306" s="85"/>
      <c r="F306"/>
      <c r="G306" s="260"/>
      <c r="H306" s="261"/>
      <c r="I306" s="84"/>
      <c r="J306" s="260"/>
      <c r="K306" s="261"/>
      <c r="L306" s="84"/>
      <c r="M306" s="260"/>
      <c r="N306" s="261"/>
      <c r="O306" s="84"/>
      <c r="P306" s="260"/>
      <c r="Q306" s="261"/>
      <c r="R306" s="84"/>
      <c r="S306" s="260"/>
      <c r="T306" s="261"/>
      <c r="U306" s="84"/>
      <c r="V306" s="260"/>
      <c r="W306" s="261"/>
      <c r="X306" s="84"/>
      <c r="Y306" s="344"/>
      <c r="AA306" s="138"/>
      <c r="AB306" s="138"/>
    </row>
    <row r="307" spans="1:28" s="24" customFormat="1" ht="5" customHeight="1" x14ac:dyDescent="0.2">
      <c r="A307" s="296"/>
      <c r="B307" s="300"/>
      <c r="C307" s="52"/>
      <c r="D307"/>
      <c r="E307"/>
      <c r="F307"/>
      <c r="G307" s="137"/>
      <c r="H307" s="137"/>
      <c r="I307" s="137"/>
      <c r="J307" s="137"/>
      <c r="K307" s="137"/>
      <c r="L307" s="137"/>
      <c r="M307" s="137"/>
      <c r="N307" s="137"/>
      <c r="O307" s="137"/>
      <c r="P307" s="137"/>
      <c r="Q307" s="137"/>
      <c r="R307" s="137"/>
      <c r="S307" s="137"/>
      <c r="T307" s="137"/>
      <c r="U307" s="137"/>
      <c r="V307" s="137"/>
      <c r="W307" s="137"/>
      <c r="X307" s="137"/>
      <c r="Y307" s="344"/>
      <c r="AA307" s="138"/>
      <c r="AB307" s="138"/>
    </row>
    <row r="308" spans="1:28" s="24" customFormat="1" ht="15" customHeight="1" x14ac:dyDescent="0.2">
      <c r="A308" s="296"/>
      <c r="B308" s="300"/>
      <c r="C308" s="116" t="s">
        <v>182</v>
      </c>
      <c r="D308" s="117"/>
      <c r="E308" s="117"/>
      <c r="F308" s="81"/>
      <c r="G308" s="158" t="b">
        <v>0</v>
      </c>
      <c r="H308" s="128"/>
      <c r="I308" s="84"/>
      <c r="J308" s="131" t="b">
        <v>0</v>
      </c>
      <c r="K308" s="128"/>
      <c r="L308" s="84"/>
      <c r="M308" s="158" t="b">
        <v>0</v>
      </c>
      <c r="N308" s="128"/>
      <c r="O308" s="84"/>
      <c r="P308" s="131" t="b">
        <v>0</v>
      </c>
      <c r="Q308" s="128"/>
      <c r="R308" s="84"/>
      <c r="S308" s="131" t="b">
        <v>0</v>
      </c>
      <c r="T308" s="128"/>
      <c r="U308" s="84"/>
      <c r="V308" s="131" t="b">
        <v>0</v>
      </c>
      <c r="W308" s="128"/>
      <c r="X308" s="84"/>
      <c r="Y308" s="344"/>
      <c r="AA308" s="138"/>
      <c r="AB308" s="138"/>
    </row>
    <row r="309" spans="1:28" s="24" customFormat="1" ht="15" customHeight="1" x14ac:dyDescent="0.2">
      <c r="A309" s="296"/>
      <c r="B309" s="300"/>
      <c r="C309" s="118"/>
      <c r="D309" s="117"/>
      <c r="E309" s="117"/>
      <c r="F309" s="81"/>
      <c r="G309" s="158" t="b">
        <v>0</v>
      </c>
      <c r="H309" s="128"/>
      <c r="I309" s="84"/>
      <c r="J309" s="131" t="b">
        <v>0</v>
      </c>
      <c r="K309" s="128"/>
      <c r="L309" s="84"/>
      <c r="M309" s="158" t="b">
        <v>0</v>
      </c>
      <c r="N309" s="128"/>
      <c r="O309" s="84"/>
      <c r="P309" s="131" t="b">
        <v>0</v>
      </c>
      <c r="Q309" s="128"/>
      <c r="R309" s="84"/>
      <c r="S309" s="131" t="b">
        <v>0</v>
      </c>
      <c r="T309" s="128"/>
      <c r="U309" s="84"/>
      <c r="V309" s="131" t="b">
        <v>0</v>
      </c>
      <c r="W309" s="128"/>
      <c r="X309" s="84"/>
      <c r="Y309" s="344"/>
      <c r="AA309" s="138"/>
      <c r="AB309" s="138"/>
    </row>
    <row r="310" spans="1:28" s="24" customFormat="1" ht="15" customHeight="1" x14ac:dyDescent="0.2">
      <c r="A310" s="296"/>
      <c r="B310" s="300"/>
      <c r="C310" s="119"/>
      <c r="D310" s="117"/>
      <c r="E310" s="117"/>
      <c r="F310" s="81"/>
      <c r="G310" s="158" t="b">
        <v>0</v>
      </c>
      <c r="H310" s="128"/>
      <c r="I310" s="84"/>
      <c r="J310" s="131" t="b">
        <v>0</v>
      </c>
      <c r="K310" s="128"/>
      <c r="L310" s="84"/>
      <c r="M310" s="158" t="b">
        <v>0</v>
      </c>
      <c r="N310" s="128"/>
      <c r="O310" s="84"/>
      <c r="P310" s="131" t="b">
        <v>0</v>
      </c>
      <c r="Q310" s="128"/>
      <c r="R310" s="84"/>
      <c r="S310" s="131" t="b">
        <v>0</v>
      </c>
      <c r="T310" s="128"/>
      <c r="U310" s="84"/>
      <c r="V310" s="131" t="b">
        <v>0</v>
      </c>
      <c r="W310" s="128"/>
      <c r="X310" s="84"/>
      <c r="Y310" s="344"/>
      <c r="AA310" s="29"/>
      <c r="AB310" s="138"/>
    </row>
    <row r="311" spans="1:28" s="24" customFormat="1" ht="5" customHeight="1" x14ac:dyDescent="0.2">
      <c r="A311" s="296"/>
      <c r="B311" s="300"/>
      <c r="C311" s="79"/>
      <c r="D311"/>
      <c r="E311"/>
      <c r="F311"/>
      <c r="G311" s="138"/>
      <c r="H311" s="29"/>
      <c r="I311" s="84"/>
      <c r="J311" s="29"/>
      <c r="K311" s="29"/>
      <c r="L311" s="84"/>
      <c r="M311" s="138"/>
      <c r="N311" s="29"/>
      <c r="O311" s="84"/>
      <c r="P311" s="29"/>
      <c r="Q311" s="29"/>
      <c r="R311" s="84"/>
      <c r="S311" s="29"/>
      <c r="T311" s="29"/>
      <c r="U311" s="84"/>
      <c r="V311" s="29"/>
      <c r="W311" s="29"/>
      <c r="X311" s="84"/>
      <c r="Y311" s="344"/>
      <c r="AA311" s="29"/>
      <c r="AB311" s="135"/>
    </row>
    <row r="312" spans="1:28" s="24" customFormat="1" ht="15" customHeight="1" x14ac:dyDescent="0.2">
      <c r="A312" s="296"/>
      <c r="B312" s="300"/>
      <c r="C312" s="92" t="s">
        <v>90</v>
      </c>
      <c r="D312" s="85"/>
      <c r="E312" s="85"/>
      <c r="F312"/>
      <c r="G312" s="174" t="b">
        <v>0</v>
      </c>
      <c r="H312" s="127"/>
      <c r="I312" s="84"/>
      <c r="J312" s="130" t="b">
        <v>0</v>
      </c>
      <c r="K312" s="127"/>
      <c r="L312" s="84"/>
      <c r="M312" s="174" t="b">
        <v>0</v>
      </c>
      <c r="N312" s="127"/>
      <c r="O312" s="84"/>
      <c r="P312" s="130" t="b">
        <v>0</v>
      </c>
      <c r="Q312" s="127"/>
      <c r="R312" s="84"/>
      <c r="S312" s="130" t="b">
        <v>0</v>
      </c>
      <c r="T312" s="127"/>
      <c r="U312" s="84"/>
      <c r="V312" s="130" t="b">
        <v>0</v>
      </c>
      <c r="W312" s="127"/>
      <c r="X312" s="84"/>
      <c r="Y312" s="344"/>
      <c r="AA312" s="29"/>
      <c r="AB312" s="135"/>
    </row>
    <row r="313" spans="1:28" s="24" customFormat="1" ht="15" customHeight="1" x14ac:dyDescent="0.2">
      <c r="A313" s="296"/>
      <c r="B313" s="300"/>
      <c r="C313" s="92"/>
      <c r="D313" s="85"/>
      <c r="E313" s="85"/>
      <c r="F313"/>
      <c r="G313" s="174" t="b">
        <v>0</v>
      </c>
      <c r="H313" s="127"/>
      <c r="I313" s="84"/>
      <c r="J313" s="130" t="b">
        <v>0</v>
      </c>
      <c r="K313" s="127"/>
      <c r="L313" s="84"/>
      <c r="M313" s="174" t="b">
        <v>0</v>
      </c>
      <c r="N313" s="127"/>
      <c r="O313" s="84"/>
      <c r="P313" s="130" t="b">
        <v>0</v>
      </c>
      <c r="Q313" s="127"/>
      <c r="R313" s="84"/>
      <c r="S313" s="130" t="b">
        <v>0</v>
      </c>
      <c r="T313" s="127"/>
      <c r="U313" s="84"/>
      <c r="V313" s="130" t="b">
        <v>0</v>
      </c>
      <c r="W313" s="127"/>
      <c r="X313" s="84"/>
      <c r="Y313" s="344"/>
      <c r="AA313" s="29"/>
      <c r="AB313" s="135"/>
    </row>
    <row r="314" spans="1:28" s="24" customFormat="1" ht="15" customHeight="1" x14ac:dyDescent="0.2">
      <c r="A314" s="296"/>
      <c r="B314" s="300"/>
      <c r="C314" s="92"/>
      <c r="D314" s="85"/>
      <c r="E314" s="85"/>
      <c r="F314"/>
      <c r="G314" s="174" t="b">
        <v>0</v>
      </c>
      <c r="H314" s="127"/>
      <c r="I314" s="84"/>
      <c r="J314" s="130" t="b">
        <v>0</v>
      </c>
      <c r="K314" s="127"/>
      <c r="L314" s="84"/>
      <c r="M314" s="174" t="b">
        <v>0</v>
      </c>
      <c r="N314" s="127"/>
      <c r="O314" s="84"/>
      <c r="P314" s="130" t="b">
        <v>0</v>
      </c>
      <c r="Q314" s="127"/>
      <c r="R314" s="84"/>
      <c r="S314" s="130" t="b">
        <v>0</v>
      </c>
      <c r="T314" s="127"/>
      <c r="U314" s="84"/>
      <c r="V314" s="130" t="b">
        <v>0</v>
      </c>
      <c r="W314" s="127"/>
      <c r="X314" s="84"/>
      <c r="Y314" s="344"/>
      <c r="AA314" s="138"/>
      <c r="AB314" s="135"/>
    </row>
    <row r="315" spans="1:28" s="24" customFormat="1" ht="5" customHeight="1" x14ac:dyDescent="0.2">
      <c r="A315" s="296"/>
      <c r="B315" s="300"/>
      <c r="C315" s="79"/>
      <c r="D315"/>
      <c r="E315"/>
      <c r="F315"/>
      <c r="G315" s="48"/>
      <c r="H315" s="84"/>
      <c r="I315" s="84"/>
      <c r="J315" s="48"/>
      <c r="K315" s="84"/>
      <c r="L315" s="84"/>
      <c r="M315" s="48"/>
      <c r="N315" s="84"/>
      <c r="O315" s="84"/>
      <c r="P315" s="48"/>
      <c r="Q315" s="84"/>
      <c r="R315" s="84"/>
      <c r="S315" s="48"/>
      <c r="T315" s="84"/>
      <c r="U315" s="84"/>
      <c r="V315" s="48"/>
      <c r="W315" s="84"/>
      <c r="X315" s="84"/>
      <c r="Y315" s="344"/>
      <c r="AA315" s="138"/>
      <c r="AB315" s="138"/>
    </row>
    <row r="316" spans="1:28" s="24" customFormat="1" ht="15" customHeight="1" x14ac:dyDescent="0.2">
      <c r="A316" s="296"/>
      <c r="B316" s="300"/>
      <c r="C316" s="93" t="s">
        <v>183</v>
      </c>
      <c r="D316" s="98"/>
      <c r="E316" s="98"/>
      <c r="F316" s="80"/>
      <c r="G316" s="282"/>
      <c r="H316" s="283"/>
      <c r="I316" s="84"/>
      <c r="J316" s="282"/>
      <c r="K316" s="283"/>
      <c r="L316" s="84"/>
      <c r="M316" s="282"/>
      <c r="N316" s="283"/>
      <c r="O316" s="84"/>
      <c r="P316" s="282"/>
      <c r="Q316" s="283"/>
      <c r="R316" s="84"/>
      <c r="S316" s="282"/>
      <c r="T316" s="283"/>
      <c r="U316" s="84"/>
      <c r="V316" s="282"/>
      <c r="W316" s="283"/>
      <c r="X316" s="84"/>
      <c r="Y316" s="344"/>
      <c r="AA316" s="138"/>
      <c r="AB316" s="138"/>
    </row>
    <row r="317" spans="1:28" s="24" customFormat="1" ht="15" customHeight="1" x14ac:dyDescent="0.2">
      <c r="A317" s="296"/>
      <c r="B317" s="300"/>
      <c r="C317" s="99"/>
      <c r="D317" s="98"/>
      <c r="E317" s="98"/>
      <c r="F317" s="80"/>
      <c r="G317" s="284"/>
      <c r="H317" s="285"/>
      <c r="I317" s="84"/>
      <c r="J317" s="284"/>
      <c r="K317" s="285"/>
      <c r="L317" s="84"/>
      <c r="M317" s="284"/>
      <c r="N317" s="285"/>
      <c r="O317" s="84"/>
      <c r="P317" s="284"/>
      <c r="Q317" s="285"/>
      <c r="R317" s="84"/>
      <c r="S317" s="284"/>
      <c r="T317" s="285"/>
      <c r="U317" s="84"/>
      <c r="V317" s="284"/>
      <c r="W317" s="285"/>
      <c r="X317" s="84"/>
      <c r="Y317" s="344"/>
      <c r="AA317" s="29"/>
      <c r="AB317" s="138"/>
    </row>
    <row r="318" spans="1:28" s="24" customFormat="1" ht="5" customHeight="1" x14ac:dyDescent="0.2">
      <c r="A318" s="297"/>
      <c r="B318" s="301"/>
      <c r="C318" s="54"/>
      <c r="D318" s="57"/>
      <c r="E318" s="57"/>
      <c r="F318" s="57"/>
      <c r="G318" s="48"/>
      <c r="H318" s="145"/>
      <c r="I318" s="48"/>
      <c r="J318" s="48"/>
      <c r="K318" s="48"/>
      <c r="L318" s="48"/>
      <c r="M318" s="48"/>
      <c r="N318" s="48"/>
      <c r="O318" s="48"/>
      <c r="P318" s="48"/>
      <c r="Q318" s="48"/>
      <c r="R318" s="48"/>
      <c r="S318" s="48"/>
      <c r="T318" s="48"/>
      <c r="U318" s="48"/>
      <c r="V318" s="48"/>
      <c r="W318" s="48"/>
      <c r="X318" s="55"/>
      <c r="Y318" s="344"/>
      <c r="AA318" s="138"/>
      <c r="AB318" s="135"/>
    </row>
    <row r="319" spans="1:28" s="24" customFormat="1" ht="15" customHeight="1" x14ac:dyDescent="0.2">
      <c r="A319" s="317"/>
      <c r="B319" s="318"/>
      <c r="C319" s="274" t="s">
        <v>208</v>
      </c>
      <c r="D319" s="275"/>
      <c r="E319" s="275"/>
      <c r="F319" s="275"/>
      <c r="G319" s="275"/>
      <c r="H319" s="275"/>
      <c r="I319" s="275"/>
      <c r="J319" s="275"/>
      <c r="K319" s="275"/>
      <c r="L319" s="275"/>
      <c r="M319" s="275"/>
      <c r="N319" s="275"/>
      <c r="O319" s="275"/>
      <c r="P319" s="275"/>
      <c r="Q319" s="275"/>
      <c r="R319" s="275"/>
      <c r="S319" s="275"/>
      <c r="T319" s="275"/>
      <c r="U319" s="275"/>
      <c r="V319" s="275"/>
      <c r="W319" s="275"/>
      <c r="X319" s="276"/>
      <c r="Y319" s="344"/>
      <c r="AA319" s="138"/>
      <c r="AB319" s="30"/>
    </row>
    <row r="320" spans="1:28" s="24" customFormat="1" ht="5" customHeight="1" x14ac:dyDescent="0.2">
      <c r="A320" s="319"/>
      <c r="B320" s="320"/>
      <c r="C320" s="140"/>
      <c r="D320" s="141"/>
      <c r="E320" s="141"/>
      <c r="F320" s="141"/>
      <c r="G320" s="157"/>
      <c r="H320" s="126"/>
      <c r="I320" s="126"/>
      <c r="J320" s="126"/>
      <c r="K320" s="126"/>
      <c r="L320" s="126"/>
      <c r="M320" s="157"/>
      <c r="N320" s="126"/>
      <c r="O320" s="126"/>
      <c r="P320" s="126"/>
      <c r="Q320" s="126"/>
      <c r="R320" s="126"/>
      <c r="S320" s="126"/>
      <c r="T320" s="126"/>
      <c r="U320" s="126"/>
      <c r="V320" s="126"/>
      <c r="W320" s="126"/>
      <c r="X320" s="142"/>
      <c r="Y320" s="344"/>
      <c r="AA320" s="138"/>
      <c r="AB320" s="138"/>
    </row>
    <row r="321" spans="1:29" s="24" customFormat="1" ht="15" customHeight="1" x14ac:dyDescent="0.15">
      <c r="A321" s="319"/>
      <c r="B321" s="320"/>
      <c r="C321" s="92" t="s">
        <v>128</v>
      </c>
      <c r="D321" s="112"/>
      <c r="E321" s="112"/>
      <c r="F321" s="108"/>
      <c r="G321" s="174" t="b">
        <v>0</v>
      </c>
      <c r="H321" s="127"/>
      <c r="I321" s="127"/>
      <c r="J321" s="127"/>
      <c r="K321" s="127"/>
      <c r="L321" s="127"/>
      <c r="M321" s="148"/>
      <c r="N321" s="127"/>
      <c r="O321" s="29"/>
      <c r="P321" s="29"/>
      <c r="Q321" s="29"/>
      <c r="R321" s="29"/>
      <c r="S321" s="29"/>
      <c r="T321" s="29"/>
      <c r="U321" s="29"/>
      <c r="V321" s="29"/>
      <c r="W321" s="29"/>
      <c r="X321" s="46"/>
      <c r="Y321" s="344"/>
      <c r="AA321" s="138"/>
      <c r="AB321" s="138"/>
    </row>
    <row r="322" spans="1:29" s="24" customFormat="1" ht="15" customHeight="1" x14ac:dyDescent="0.2">
      <c r="A322" s="319"/>
      <c r="B322" s="320"/>
      <c r="C322" s="113"/>
      <c r="D322" s="85"/>
      <c r="E322" s="85"/>
      <c r="F322"/>
      <c r="G322" s="174" t="b">
        <v>0</v>
      </c>
      <c r="H322" s="127"/>
      <c r="I322" s="375"/>
      <c r="J322" s="376"/>
      <c r="K322" s="376"/>
      <c r="L322" s="376"/>
      <c r="M322" s="376"/>
      <c r="N322" s="377"/>
      <c r="O322" s="84"/>
      <c r="P322" s="84"/>
      <c r="Q322" s="84"/>
      <c r="R322" s="84"/>
      <c r="S322" s="84"/>
      <c r="T322" s="84"/>
      <c r="U322" s="84"/>
      <c r="V322" s="84"/>
      <c r="W322" s="84"/>
      <c r="X322" s="46"/>
      <c r="Y322" s="344"/>
      <c r="AA322" s="138"/>
      <c r="AB322" s="138"/>
      <c r="AC322" s="25"/>
    </row>
    <row r="323" spans="1:29" s="25" customFormat="1" ht="5" customHeight="1" x14ac:dyDescent="0.2">
      <c r="A323" s="319"/>
      <c r="B323" s="320"/>
      <c r="C323" s="62"/>
      <c r="D323"/>
      <c r="E323"/>
      <c r="F323"/>
      <c r="G323" s="138"/>
      <c r="H323" s="29"/>
      <c r="I323" s="84"/>
      <c r="J323" s="84"/>
      <c r="K323" s="84"/>
      <c r="L323" s="84"/>
      <c r="M323" s="84"/>
      <c r="N323" s="84"/>
      <c r="O323" s="84"/>
      <c r="P323" s="84"/>
      <c r="Q323" s="84"/>
      <c r="R323" s="84"/>
      <c r="S323" s="84"/>
      <c r="T323" s="84"/>
      <c r="U323" s="84"/>
      <c r="V323" s="84"/>
      <c r="W323" s="84"/>
      <c r="X323" s="84"/>
      <c r="Y323" s="344"/>
      <c r="Z323" s="24"/>
      <c r="AA323" s="138"/>
      <c r="AB323" s="138"/>
      <c r="AC323" s="24"/>
    </row>
    <row r="324" spans="1:29" s="24" customFormat="1" ht="25" customHeight="1" x14ac:dyDescent="0.2">
      <c r="A324" s="319"/>
      <c r="B324" s="320"/>
      <c r="C324" s="236" t="s">
        <v>132</v>
      </c>
      <c r="D324" s="63"/>
      <c r="E324" s="63"/>
      <c r="F324" s="63"/>
      <c r="G324" s="231" t="s">
        <v>157</v>
      </c>
      <c r="H324" s="232"/>
      <c r="I324" s="232"/>
      <c r="J324" s="232"/>
      <c r="K324" s="232"/>
      <c r="L324" s="232"/>
      <c r="M324" s="232"/>
      <c r="N324" s="232"/>
      <c r="O324" s="232"/>
      <c r="P324" s="232"/>
      <c r="Q324" s="232"/>
      <c r="R324" s="232"/>
      <c r="S324" s="232"/>
      <c r="T324" s="232"/>
      <c r="U324" s="232"/>
      <c r="V324" s="232"/>
      <c r="W324" s="232"/>
      <c r="X324" s="233"/>
      <c r="Y324" s="344"/>
      <c r="AA324" s="138"/>
      <c r="AB324" s="30"/>
    </row>
    <row r="325" spans="1:29" s="25" customFormat="1" ht="5" customHeight="1" x14ac:dyDescent="0.2">
      <c r="A325" s="321"/>
      <c r="B325" s="322"/>
      <c r="C325" s="245"/>
      <c r="D325" s="144"/>
      <c r="E325" s="144"/>
      <c r="F325" s="144"/>
      <c r="G325" s="234"/>
      <c r="H325" s="234"/>
      <c r="I325" s="234"/>
      <c r="J325" s="234"/>
      <c r="K325" s="234"/>
      <c r="L325" s="234"/>
      <c r="M325" s="234"/>
      <c r="N325" s="234"/>
      <c r="O325" s="234"/>
      <c r="P325" s="234"/>
      <c r="Q325" s="234"/>
      <c r="R325" s="234"/>
      <c r="S325" s="234"/>
      <c r="T325" s="234"/>
      <c r="U325" s="234"/>
      <c r="V325" s="234"/>
      <c r="W325" s="234"/>
      <c r="X325" s="235"/>
      <c r="Y325" s="345"/>
      <c r="Z325" s="31"/>
      <c r="AA325" s="138"/>
      <c r="AB325" s="138"/>
      <c r="AC325" s="24"/>
    </row>
    <row r="326" spans="1:29" s="28" customFormat="1" ht="25" customHeight="1" x14ac:dyDescent="0.2">
      <c r="A326" s="101">
        <v>4</v>
      </c>
      <c r="B326" s="72"/>
      <c r="C326" s="73" t="s">
        <v>7</v>
      </c>
      <c r="D326" s="74"/>
      <c r="E326" s="74"/>
      <c r="F326" s="74"/>
      <c r="G326" s="124"/>
      <c r="H326" s="124"/>
      <c r="I326" s="124"/>
      <c r="J326" s="124"/>
      <c r="K326" s="124"/>
      <c r="L326" s="124"/>
      <c r="M326" s="124"/>
      <c r="N326" s="124"/>
      <c r="O326" s="124"/>
      <c r="P326" s="124"/>
      <c r="Q326" s="124"/>
      <c r="R326" s="124"/>
      <c r="S326" s="124"/>
      <c r="T326" s="124"/>
      <c r="U326" s="124"/>
      <c r="V326" s="124"/>
      <c r="W326" s="124"/>
      <c r="X326" s="75"/>
      <c r="Y326" s="105"/>
      <c r="Z326" s="24"/>
      <c r="AA326" s="138"/>
      <c r="AB326" s="138"/>
    </row>
    <row r="327" spans="1:29" s="24" customFormat="1" ht="15" customHeight="1" x14ac:dyDescent="0.2">
      <c r="A327" s="103" t="s">
        <v>204</v>
      </c>
      <c r="B327" s="49"/>
      <c r="C327" s="41"/>
      <c r="D327"/>
      <c r="E327"/>
      <c r="F327"/>
      <c r="G327" s="84"/>
      <c r="H327" s="84"/>
      <c r="I327" s="84"/>
      <c r="J327" s="84"/>
      <c r="K327" s="84"/>
      <c r="L327" s="84"/>
      <c r="M327" s="84"/>
      <c r="N327" s="84"/>
      <c r="O327" s="84"/>
      <c r="P327" s="84"/>
      <c r="Q327" s="84"/>
      <c r="R327" s="84"/>
      <c r="S327" s="84"/>
      <c r="T327" s="84"/>
      <c r="U327" s="84"/>
      <c r="V327" s="84"/>
      <c r="W327" s="84"/>
      <c r="X327" s="84"/>
      <c r="Y327" s="104" t="s">
        <v>154</v>
      </c>
      <c r="AA327" s="138"/>
      <c r="AB327" s="138"/>
    </row>
    <row r="328" spans="1:29" s="24" customFormat="1" ht="15" customHeight="1" x14ac:dyDescent="0.15">
      <c r="A328" s="294" t="s">
        <v>117</v>
      </c>
      <c r="B328" s="311" t="s">
        <v>118</v>
      </c>
      <c r="C328" s="252" t="s">
        <v>120</v>
      </c>
      <c r="D328" s="253"/>
      <c r="E328" s="253"/>
      <c r="F328" s="253"/>
      <c r="G328" s="253"/>
      <c r="H328" s="253"/>
      <c r="I328" s="253"/>
      <c r="J328" s="253"/>
      <c r="K328" s="253"/>
      <c r="L328" s="253"/>
      <c r="M328" s="253"/>
      <c r="N328" s="253"/>
      <c r="O328" s="253"/>
      <c r="P328" s="253"/>
      <c r="Q328" s="253"/>
      <c r="R328" s="253"/>
      <c r="S328" s="253"/>
      <c r="T328" s="253"/>
      <c r="U328" s="253"/>
      <c r="V328" s="253"/>
      <c r="W328" s="253"/>
      <c r="X328" s="254"/>
      <c r="Y328" s="342"/>
      <c r="AA328" s="29"/>
      <c r="AB328" s="138"/>
    </row>
    <row r="329" spans="1:29" s="24" customFormat="1" ht="5" customHeight="1" x14ac:dyDescent="0.2">
      <c r="A329" s="295"/>
      <c r="B329" s="312"/>
      <c r="C329" s="255"/>
      <c r="D329" s="256"/>
      <c r="E329" s="256"/>
      <c r="F329" s="256"/>
      <c r="G329" s="256"/>
      <c r="H329" s="256"/>
      <c r="I329" s="256"/>
      <c r="J329" s="256"/>
      <c r="K329" s="256"/>
      <c r="L329" s="256"/>
      <c r="M329" s="256"/>
      <c r="N329" s="256"/>
      <c r="O329" s="256"/>
      <c r="P329" s="256"/>
      <c r="Q329" s="256"/>
      <c r="R329" s="256"/>
      <c r="S329" s="256"/>
      <c r="T329" s="256"/>
      <c r="U329" s="256"/>
      <c r="V329" s="256"/>
      <c r="W329" s="256"/>
      <c r="X329" s="257"/>
      <c r="Y329" s="342"/>
      <c r="AA329" s="138" t="s">
        <v>213</v>
      </c>
      <c r="AB329" s="138"/>
    </row>
    <row r="330" spans="1:29" s="24" customFormat="1" ht="15" customHeight="1" x14ac:dyDescent="0.2">
      <c r="A330" s="296"/>
      <c r="B330" s="313"/>
      <c r="C330" s="56"/>
      <c r="D330"/>
      <c r="E330"/>
      <c r="F330"/>
      <c r="G330" s="286" t="s">
        <v>100</v>
      </c>
      <c r="H330" s="287"/>
      <c r="I330" s="138"/>
      <c r="J330" s="258" t="s">
        <v>101</v>
      </c>
      <c r="K330" s="259"/>
      <c r="L330" s="138"/>
      <c r="M330" s="258" t="s">
        <v>102</v>
      </c>
      <c r="N330" s="259"/>
      <c r="O330" s="29"/>
      <c r="P330" s="29"/>
      <c r="Q330" s="29"/>
      <c r="R330" s="29"/>
      <c r="S330" s="29"/>
      <c r="T330" s="29"/>
      <c r="U330" s="29"/>
      <c r="V330" s="29"/>
      <c r="W330" s="29"/>
      <c r="X330" s="46"/>
      <c r="Y330" s="344"/>
      <c r="AA330" s="138" t="s">
        <v>218</v>
      </c>
      <c r="AB330" s="135"/>
    </row>
    <row r="331" spans="1:29" s="24" customFormat="1" ht="15" customHeight="1" x14ac:dyDescent="0.2">
      <c r="A331" s="296"/>
      <c r="B331" s="313"/>
      <c r="C331" s="92" t="s">
        <v>190</v>
      </c>
      <c r="D331" s="85"/>
      <c r="E331" s="85"/>
      <c r="F331"/>
      <c r="G331" s="260"/>
      <c r="H331" s="261"/>
      <c r="I331" s="84"/>
      <c r="J331" s="260"/>
      <c r="K331" s="261"/>
      <c r="L331" s="84"/>
      <c r="M331" s="260"/>
      <c r="N331" s="261"/>
      <c r="O331" s="84"/>
      <c r="P331" s="29"/>
      <c r="Q331" s="29"/>
      <c r="R331" s="29"/>
      <c r="S331" s="29"/>
      <c r="T331" s="29"/>
      <c r="U331" s="29"/>
      <c r="V331" s="29"/>
      <c r="W331" s="29"/>
      <c r="X331" s="84"/>
      <c r="Y331" s="344"/>
      <c r="AA331" s="138" t="s">
        <v>211</v>
      </c>
      <c r="AB331" s="138"/>
    </row>
    <row r="332" spans="1:29" s="24" customFormat="1" ht="5" customHeight="1" x14ac:dyDescent="0.2">
      <c r="A332" s="296"/>
      <c r="B332" s="313"/>
      <c r="C332" s="79"/>
      <c r="D332"/>
      <c r="E332"/>
      <c r="F332"/>
      <c r="G332" s="84"/>
      <c r="H332" s="84"/>
      <c r="I332" s="84"/>
      <c r="J332" s="84"/>
      <c r="K332" s="84"/>
      <c r="L332" s="84"/>
      <c r="M332" s="84"/>
      <c r="N332" s="84"/>
      <c r="O332" s="84"/>
      <c r="P332" s="29"/>
      <c r="Q332" s="29"/>
      <c r="R332" s="29"/>
      <c r="S332" s="29"/>
      <c r="T332" s="29"/>
      <c r="U332" s="29"/>
      <c r="V332" s="29"/>
      <c r="W332" s="29"/>
      <c r="X332" s="84"/>
      <c r="Y332" s="344"/>
      <c r="AA332" s="138" t="s">
        <v>221</v>
      </c>
      <c r="AB332" s="135"/>
    </row>
    <row r="333" spans="1:29" s="24" customFormat="1" ht="15" customHeight="1" x14ac:dyDescent="0.2">
      <c r="A333" s="296"/>
      <c r="B333" s="313"/>
      <c r="C333" s="93" t="s">
        <v>104</v>
      </c>
      <c r="D333" s="88"/>
      <c r="E333" s="88"/>
      <c r="F333"/>
      <c r="G333" s="260"/>
      <c r="H333" s="261"/>
      <c r="I333" s="84"/>
      <c r="J333" s="260"/>
      <c r="K333" s="261"/>
      <c r="L333" s="84"/>
      <c r="M333" s="260"/>
      <c r="N333" s="261"/>
      <c r="O333" s="84"/>
      <c r="P333" s="29"/>
      <c r="Q333" s="165"/>
      <c r="R333" s="29"/>
      <c r="S333" s="29"/>
      <c r="T333" s="168"/>
      <c r="U333" s="168"/>
      <c r="V333" s="168"/>
      <c r="W333" s="168"/>
      <c r="X333" s="84"/>
      <c r="Y333" s="344"/>
      <c r="AA333" s="138" t="s">
        <v>214</v>
      </c>
      <c r="AB333" s="138"/>
    </row>
    <row r="334" spans="1:29" s="24" customFormat="1" ht="5" customHeight="1" x14ac:dyDescent="0.2">
      <c r="A334" s="296"/>
      <c r="B334" s="313"/>
      <c r="C334" s="79"/>
      <c r="D334"/>
      <c r="E334"/>
      <c r="F334"/>
      <c r="G334" s="84"/>
      <c r="H334" s="84"/>
      <c r="I334" s="84"/>
      <c r="J334" s="84"/>
      <c r="K334" s="84"/>
      <c r="L334" s="84"/>
      <c r="M334" s="84"/>
      <c r="N334" s="84"/>
      <c r="O334" s="84"/>
      <c r="P334" s="29"/>
      <c r="Q334" s="29"/>
      <c r="R334" s="29"/>
      <c r="S334" s="29"/>
      <c r="T334" s="29"/>
      <c r="U334" s="29"/>
      <c r="V334" s="29"/>
      <c r="W334" s="29"/>
      <c r="X334" s="84"/>
      <c r="Y334" s="344"/>
      <c r="AA334" s="138" t="s">
        <v>268</v>
      </c>
      <c r="AB334" s="135"/>
    </row>
    <row r="335" spans="1:29" s="24" customFormat="1" ht="15" customHeight="1" x14ac:dyDescent="0.2">
      <c r="A335" s="296"/>
      <c r="B335" s="313"/>
      <c r="C335" s="92" t="s">
        <v>105</v>
      </c>
      <c r="D335" s="85"/>
      <c r="E335" s="85"/>
      <c r="F335"/>
      <c r="G335" s="260"/>
      <c r="H335" s="261"/>
      <c r="I335" s="84"/>
      <c r="J335" s="260"/>
      <c r="K335" s="261"/>
      <c r="L335" s="84"/>
      <c r="M335" s="260"/>
      <c r="N335" s="261"/>
      <c r="O335" s="84"/>
      <c r="P335" s="29"/>
      <c r="Q335" s="29"/>
      <c r="R335" s="29"/>
      <c r="S335" s="29"/>
      <c r="T335" s="29"/>
      <c r="U335" s="29"/>
      <c r="V335" s="29"/>
      <c r="W335" s="29"/>
      <c r="X335" s="84"/>
      <c r="Y335" s="344"/>
      <c r="AA335" s="138" t="s">
        <v>219</v>
      </c>
      <c r="AB335" s="138"/>
    </row>
    <row r="336" spans="1:29" s="24" customFormat="1" ht="5" customHeight="1" x14ac:dyDescent="0.2">
      <c r="A336" s="296"/>
      <c r="B336" s="313"/>
      <c r="C336" s="79"/>
      <c r="D336"/>
      <c r="E336"/>
      <c r="F336"/>
      <c r="G336" s="84"/>
      <c r="H336" s="84"/>
      <c r="I336" s="84"/>
      <c r="J336" s="84"/>
      <c r="K336" s="84"/>
      <c r="L336" s="84"/>
      <c r="M336" s="84"/>
      <c r="N336" s="84"/>
      <c r="O336" s="84"/>
      <c r="P336" s="29"/>
      <c r="Q336" s="29"/>
      <c r="R336" s="29"/>
      <c r="S336" s="29"/>
      <c r="T336" s="29"/>
      <c r="U336" s="29"/>
      <c r="V336" s="29"/>
      <c r="W336" s="29"/>
      <c r="X336" s="84"/>
      <c r="Y336" s="344"/>
      <c r="AA336" s="29" t="s">
        <v>215</v>
      </c>
      <c r="AB336" s="135"/>
    </row>
    <row r="337" spans="1:28" s="24" customFormat="1" ht="15" customHeight="1" x14ac:dyDescent="0.2">
      <c r="A337" s="296"/>
      <c r="B337" s="313"/>
      <c r="C337" s="93" t="s">
        <v>106</v>
      </c>
      <c r="D337" s="88"/>
      <c r="E337" s="88"/>
      <c r="F337"/>
      <c r="G337" s="158" t="b">
        <v>0</v>
      </c>
      <c r="H337" s="128"/>
      <c r="I337" s="84"/>
      <c r="J337" s="131" t="b">
        <v>0</v>
      </c>
      <c r="K337" s="128"/>
      <c r="L337" s="84"/>
      <c r="M337" s="158" t="b">
        <v>0</v>
      </c>
      <c r="N337" s="128"/>
      <c r="O337" s="84"/>
      <c r="P337" s="29"/>
      <c r="Q337" s="29"/>
      <c r="R337" s="29"/>
      <c r="S337" s="29"/>
      <c r="T337" s="29"/>
      <c r="U337" s="29"/>
      <c r="V337" s="29"/>
      <c r="W337" s="29"/>
      <c r="X337" s="84"/>
      <c r="Y337" s="344"/>
      <c r="AA337" s="138" t="s">
        <v>220</v>
      </c>
      <c r="AB337" s="135"/>
    </row>
    <row r="338" spans="1:28" s="24" customFormat="1" ht="15" customHeight="1" x14ac:dyDescent="0.2">
      <c r="A338" s="296"/>
      <c r="B338" s="313"/>
      <c r="C338" s="93"/>
      <c r="D338" s="88"/>
      <c r="E338" s="88"/>
      <c r="F338"/>
      <c r="G338" s="158" t="b">
        <v>0</v>
      </c>
      <c r="H338" s="128"/>
      <c r="I338" s="84"/>
      <c r="J338" s="131" t="b">
        <v>0</v>
      </c>
      <c r="K338" s="128"/>
      <c r="L338" s="84"/>
      <c r="M338" s="158" t="b">
        <v>0</v>
      </c>
      <c r="N338" s="128"/>
      <c r="O338" s="84"/>
      <c r="P338" s="29"/>
      <c r="Q338" s="29"/>
      <c r="R338" s="29"/>
      <c r="S338" s="29"/>
      <c r="T338" s="29"/>
      <c r="U338" s="29"/>
      <c r="V338" s="29"/>
      <c r="W338" s="29"/>
      <c r="X338" s="84"/>
      <c r="Y338" s="344"/>
      <c r="AA338" s="138" t="s">
        <v>212</v>
      </c>
      <c r="AB338" s="135"/>
    </row>
    <row r="339" spans="1:28" s="24" customFormat="1" ht="15" customHeight="1" x14ac:dyDescent="0.2">
      <c r="A339" s="296"/>
      <c r="B339" s="313"/>
      <c r="C339" s="93"/>
      <c r="D339" s="88"/>
      <c r="E339" s="88"/>
      <c r="F339"/>
      <c r="G339" s="158" t="b">
        <v>0</v>
      </c>
      <c r="H339" s="128"/>
      <c r="I339" s="84"/>
      <c r="J339" s="131" t="b">
        <v>0</v>
      </c>
      <c r="K339" s="128"/>
      <c r="L339" s="84"/>
      <c r="M339" s="158" t="b">
        <v>0</v>
      </c>
      <c r="N339" s="128"/>
      <c r="O339" s="84"/>
      <c r="P339" s="29"/>
      <c r="Q339" s="29"/>
      <c r="R339" s="29"/>
      <c r="S339" s="29"/>
      <c r="T339" s="29"/>
      <c r="U339" s="29"/>
      <c r="V339" s="29"/>
      <c r="W339" s="29"/>
      <c r="X339" s="84"/>
      <c r="Y339" s="344"/>
      <c r="AA339" s="138" t="s">
        <v>216</v>
      </c>
      <c r="AB339" s="135"/>
    </row>
    <row r="340" spans="1:28" s="24" customFormat="1" ht="15" customHeight="1" x14ac:dyDescent="0.2">
      <c r="A340" s="296"/>
      <c r="B340" s="313"/>
      <c r="C340" s="93"/>
      <c r="D340" s="88"/>
      <c r="E340" s="88"/>
      <c r="F340"/>
      <c r="G340" s="158" t="b">
        <v>0</v>
      </c>
      <c r="H340" s="128"/>
      <c r="I340" s="84"/>
      <c r="J340" s="131" t="b">
        <v>0</v>
      </c>
      <c r="K340" s="128"/>
      <c r="L340" s="84"/>
      <c r="M340" s="158" t="b">
        <v>0</v>
      </c>
      <c r="N340" s="128"/>
      <c r="O340" s="84"/>
      <c r="P340" s="29"/>
      <c r="Q340" s="29"/>
      <c r="R340" s="29"/>
      <c r="S340" s="29"/>
      <c r="T340" s="29"/>
      <c r="U340" s="29"/>
      <c r="V340" s="29"/>
      <c r="W340" s="29"/>
      <c r="X340" s="84"/>
      <c r="Y340" s="344"/>
      <c r="AA340" s="29" t="s">
        <v>217</v>
      </c>
      <c r="AB340" s="135"/>
    </row>
    <row r="341" spans="1:28" s="24" customFormat="1" ht="15" customHeight="1" x14ac:dyDescent="0.2">
      <c r="A341" s="296"/>
      <c r="B341" s="313"/>
      <c r="C341" s="93"/>
      <c r="D341" s="88"/>
      <c r="E341" s="88"/>
      <c r="F341"/>
      <c r="G341" s="158" t="b">
        <v>0</v>
      </c>
      <c r="H341" s="128"/>
      <c r="I341" s="84"/>
      <c r="J341" s="131" t="b">
        <v>0</v>
      </c>
      <c r="K341" s="128"/>
      <c r="L341" s="84"/>
      <c r="M341" s="158" t="b">
        <v>0</v>
      </c>
      <c r="N341" s="128"/>
      <c r="O341" s="84"/>
      <c r="P341" s="29"/>
      <c r="Q341" s="29"/>
      <c r="R341" s="29"/>
      <c r="S341" s="29"/>
      <c r="T341" s="29"/>
      <c r="U341" s="29"/>
      <c r="V341" s="29"/>
      <c r="W341" s="29"/>
      <c r="X341" s="84"/>
      <c r="Y341" s="344"/>
      <c r="AA341" s="29"/>
      <c r="AB341" s="135"/>
    </row>
    <row r="342" spans="1:28" s="24" customFormat="1" ht="5" customHeight="1" x14ac:dyDescent="0.2">
      <c r="A342" s="296"/>
      <c r="B342" s="313"/>
      <c r="C342" s="79"/>
      <c r="D342"/>
      <c r="E342"/>
      <c r="F342"/>
      <c r="G342" s="138"/>
      <c r="H342" s="29"/>
      <c r="I342" s="84"/>
      <c r="J342" s="29"/>
      <c r="K342" s="29"/>
      <c r="L342" s="84"/>
      <c r="M342" s="138"/>
      <c r="N342" s="29"/>
      <c r="O342" s="84"/>
      <c r="P342" s="29"/>
      <c r="Q342" s="29"/>
      <c r="R342" s="29"/>
      <c r="S342" s="29"/>
      <c r="T342" s="29"/>
      <c r="U342" s="29"/>
      <c r="V342" s="29"/>
      <c r="W342" s="29"/>
      <c r="X342" s="84"/>
      <c r="Y342" s="344"/>
      <c r="AA342" s="29"/>
      <c r="AB342" s="138"/>
    </row>
    <row r="343" spans="1:28" s="24" customFormat="1" ht="15" customHeight="1" x14ac:dyDescent="0.2">
      <c r="A343" s="296"/>
      <c r="B343" s="313"/>
      <c r="C343" s="92" t="s">
        <v>116</v>
      </c>
      <c r="D343" s="85"/>
      <c r="E343" s="85"/>
      <c r="F343"/>
      <c r="G343" s="174" t="b">
        <v>0</v>
      </c>
      <c r="H343" s="127"/>
      <c r="I343" s="84"/>
      <c r="J343" s="130" t="b">
        <v>0</v>
      </c>
      <c r="K343" s="127"/>
      <c r="L343" s="84"/>
      <c r="M343" s="174" t="b">
        <v>0</v>
      </c>
      <c r="N343" s="127"/>
      <c r="O343" s="84"/>
      <c r="P343" s="29"/>
      <c r="Q343" s="29"/>
      <c r="R343" s="29"/>
      <c r="S343" s="29"/>
      <c r="T343" s="29"/>
      <c r="U343" s="29"/>
      <c r="V343" s="29"/>
      <c r="W343" s="29"/>
      <c r="X343" s="84"/>
      <c r="Y343" s="344"/>
      <c r="AA343" s="138"/>
      <c r="AB343" s="138"/>
    </row>
    <row r="344" spans="1:28" s="24" customFormat="1" ht="15" customHeight="1" x14ac:dyDescent="0.2">
      <c r="A344" s="296"/>
      <c r="B344" s="313"/>
      <c r="C344" s="92"/>
      <c r="D344" s="85"/>
      <c r="E344" s="85"/>
      <c r="F344"/>
      <c r="G344" s="174" t="b">
        <v>0</v>
      </c>
      <c r="H344" s="127"/>
      <c r="I344" s="84"/>
      <c r="J344" s="130" t="b">
        <v>0</v>
      </c>
      <c r="K344" s="127"/>
      <c r="L344" s="84"/>
      <c r="M344" s="174" t="b">
        <v>0</v>
      </c>
      <c r="N344" s="127"/>
      <c r="O344" s="84"/>
      <c r="P344" s="29"/>
      <c r="Q344" s="29"/>
      <c r="R344" s="29"/>
      <c r="S344" s="29"/>
      <c r="T344" s="169"/>
      <c r="U344" s="29"/>
      <c r="V344" s="29"/>
      <c r="W344" s="29"/>
      <c r="X344" s="84"/>
      <c r="Y344" s="344"/>
      <c r="AA344" s="138"/>
      <c r="AB344" s="138"/>
    </row>
    <row r="345" spans="1:28" s="24" customFormat="1" ht="15" customHeight="1" x14ac:dyDescent="0.2">
      <c r="A345" s="296"/>
      <c r="B345" s="313"/>
      <c r="C345" s="92"/>
      <c r="D345" s="85"/>
      <c r="E345" s="85"/>
      <c r="F345"/>
      <c r="G345" s="174" t="b">
        <v>0</v>
      </c>
      <c r="H345" s="127"/>
      <c r="I345" s="84"/>
      <c r="J345" s="130" t="b">
        <v>0</v>
      </c>
      <c r="K345" s="127"/>
      <c r="L345" s="84"/>
      <c r="M345" s="174" t="b">
        <v>0</v>
      </c>
      <c r="N345" s="127"/>
      <c r="O345" s="84"/>
      <c r="P345" s="29"/>
      <c r="Q345" s="29"/>
      <c r="R345" s="29"/>
      <c r="S345" s="29"/>
      <c r="T345" s="169"/>
      <c r="U345" s="29"/>
      <c r="V345" s="29"/>
      <c r="W345" s="29"/>
      <c r="X345" s="84"/>
      <c r="Y345" s="344"/>
      <c r="AA345" s="138"/>
      <c r="AB345" s="138"/>
    </row>
    <row r="346" spans="1:28" s="24" customFormat="1" ht="15" customHeight="1" x14ac:dyDescent="0.2">
      <c r="A346" s="296"/>
      <c r="B346" s="313"/>
      <c r="C346" s="113"/>
      <c r="D346" s="85"/>
      <c r="E346" s="85"/>
      <c r="F346"/>
      <c r="G346" s="174" t="b">
        <v>0</v>
      </c>
      <c r="H346" s="127"/>
      <c r="I346" s="84"/>
      <c r="J346" s="130" t="b">
        <v>0</v>
      </c>
      <c r="K346" s="127"/>
      <c r="L346" s="84"/>
      <c r="M346" s="174" t="b">
        <v>0</v>
      </c>
      <c r="N346" s="127"/>
      <c r="O346" s="84"/>
      <c r="P346" s="29"/>
      <c r="Q346" s="29"/>
      <c r="R346" s="29"/>
      <c r="S346" s="29"/>
      <c r="T346" s="170"/>
      <c r="U346" s="29"/>
      <c r="V346" s="29"/>
      <c r="W346" s="29"/>
      <c r="X346" s="84"/>
      <c r="Y346" s="344"/>
      <c r="AA346" s="138"/>
      <c r="AB346" s="138"/>
    </row>
    <row r="347" spans="1:28" s="24" customFormat="1" ht="15" customHeight="1" x14ac:dyDescent="0.2">
      <c r="A347" s="296"/>
      <c r="B347" s="313"/>
      <c r="C347" s="92"/>
      <c r="D347" s="85"/>
      <c r="E347" s="85"/>
      <c r="F347"/>
      <c r="G347" s="174" t="b">
        <v>0</v>
      </c>
      <c r="H347" s="127"/>
      <c r="I347" s="84"/>
      <c r="J347" s="130" t="b">
        <v>0</v>
      </c>
      <c r="K347" s="127"/>
      <c r="L347" s="84"/>
      <c r="M347" s="174" t="b">
        <v>0</v>
      </c>
      <c r="N347" s="127"/>
      <c r="O347" s="84"/>
      <c r="P347" s="29"/>
      <c r="Q347" s="29"/>
      <c r="R347" s="29"/>
      <c r="S347" s="29"/>
      <c r="T347" s="29"/>
      <c r="U347" s="29"/>
      <c r="V347" s="29"/>
      <c r="W347" s="29"/>
      <c r="X347" s="84"/>
      <c r="Y347" s="344"/>
      <c r="AA347" s="138"/>
      <c r="AB347" s="138"/>
    </row>
    <row r="348" spans="1:28" s="24" customFormat="1" ht="15" customHeight="1" x14ac:dyDescent="0.2">
      <c r="A348" s="296"/>
      <c r="B348" s="313"/>
      <c r="C348" s="92"/>
      <c r="D348" s="85"/>
      <c r="E348" s="85"/>
      <c r="F348"/>
      <c r="G348" s="174" t="b">
        <v>0</v>
      </c>
      <c r="H348" s="127"/>
      <c r="I348" s="84"/>
      <c r="J348" s="130" t="b">
        <v>0</v>
      </c>
      <c r="K348" s="127"/>
      <c r="L348" s="84"/>
      <c r="M348" s="174" t="b">
        <v>0</v>
      </c>
      <c r="N348" s="127"/>
      <c r="O348" s="84"/>
      <c r="P348" s="29"/>
      <c r="Q348" s="29"/>
      <c r="R348" s="29"/>
      <c r="S348" s="29"/>
      <c r="T348" s="29"/>
      <c r="U348" s="29"/>
      <c r="V348" s="29"/>
      <c r="W348" s="29"/>
      <c r="X348" s="84"/>
      <c r="Y348" s="344"/>
      <c r="AA348" s="138"/>
      <c r="AB348" s="138"/>
    </row>
    <row r="349" spans="1:28" s="24" customFormat="1" ht="5" customHeight="1" x14ac:dyDescent="0.2">
      <c r="A349" s="297"/>
      <c r="B349" s="316"/>
      <c r="C349" s="79"/>
      <c r="D349"/>
      <c r="E349"/>
      <c r="F349"/>
      <c r="G349" s="84"/>
      <c r="H349" s="145"/>
      <c r="I349" s="48"/>
      <c r="J349" s="48"/>
      <c r="K349" s="48"/>
      <c r="L349" s="48"/>
      <c r="M349" s="48"/>
      <c r="N349" s="48"/>
      <c r="O349" s="129"/>
      <c r="P349" s="129"/>
      <c r="Q349" s="129"/>
      <c r="R349" s="129"/>
      <c r="S349" s="129"/>
      <c r="T349" s="129"/>
      <c r="U349" s="129"/>
      <c r="V349" s="129"/>
      <c r="W349" s="129"/>
      <c r="X349" s="55"/>
      <c r="Y349" s="344"/>
      <c r="AA349" s="138"/>
      <c r="AB349" s="135"/>
    </row>
    <row r="350" spans="1:28" s="24" customFormat="1" ht="15" customHeight="1" x14ac:dyDescent="0.15">
      <c r="A350" s="294" t="s">
        <v>121</v>
      </c>
      <c r="B350" s="311" t="s">
        <v>122</v>
      </c>
      <c r="C350" s="252" t="s">
        <v>119</v>
      </c>
      <c r="D350" s="253"/>
      <c r="E350" s="253"/>
      <c r="F350" s="253"/>
      <c r="G350" s="253"/>
      <c r="H350" s="253"/>
      <c r="I350" s="253"/>
      <c r="J350" s="253"/>
      <c r="K350" s="253"/>
      <c r="L350" s="253"/>
      <c r="M350" s="253"/>
      <c r="N350" s="253"/>
      <c r="O350" s="253"/>
      <c r="P350" s="253"/>
      <c r="Q350" s="253"/>
      <c r="R350" s="253"/>
      <c r="S350" s="253"/>
      <c r="T350" s="253"/>
      <c r="U350" s="253"/>
      <c r="V350" s="253"/>
      <c r="W350" s="253"/>
      <c r="X350" s="254"/>
      <c r="Y350" s="344"/>
      <c r="AA350" s="29"/>
      <c r="AB350" s="138"/>
    </row>
    <row r="351" spans="1:28" s="24" customFormat="1" ht="5" customHeight="1" x14ac:dyDescent="0.2">
      <c r="A351" s="295"/>
      <c r="B351" s="312"/>
      <c r="C351" s="255"/>
      <c r="D351" s="256"/>
      <c r="E351" s="256"/>
      <c r="F351" s="256"/>
      <c r="G351" s="256"/>
      <c r="H351" s="256"/>
      <c r="I351" s="256"/>
      <c r="J351" s="256"/>
      <c r="K351" s="256"/>
      <c r="L351" s="256"/>
      <c r="M351" s="256"/>
      <c r="N351" s="256"/>
      <c r="O351" s="256"/>
      <c r="P351" s="256"/>
      <c r="Q351" s="256"/>
      <c r="R351" s="256"/>
      <c r="S351" s="256"/>
      <c r="T351" s="256"/>
      <c r="U351" s="256"/>
      <c r="V351" s="256"/>
      <c r="W351" s="256"/>
      <c r="X351" s="257"/>
      <c r="Y351" s="344"/>
      <c r="AA351" s="138"/>
      <c r="AB351" s="138"/>
    </row>
    <row r="352" spans="1:28" s="24" customFormat="1" ht="15" customHeight="1" x14ac:dyDescent="0.2">
      <c r="A352" s="295"/>
      <c r="B352" s="312"/>
      <c r="C352" s="92" t="s">
        <v>123</v>
      </c>
      <c r="D352" s="85"/>
      <c r="E352" s="85"/>
      <c r="F352"/>
      <c r="G352" s="174" t="b">
        <v>0</v>
      </c>
      <c r="H352" s="127"/>
      <c r="I352" s="29"/>
      <c r="J352" s="29"/>
      <c r="K352" s="29"/>
      <c r="L352" s="29"/>
      <c r="M352" s="84"/>
      <c r="N352" s="84"/>
      <c r="O352" s="29"/>
      <c r="P352" s="29"/>
      <c r="Q352" s="29"/>
      <c r="R352" s="29"/>
      <c r="S352" s="29"/>
      <c r="T352" s="29"/>
      <c r="U352" s="29"/>
      <c r="V352" s="29"/>
      <c r="W352" s="29"/>
      <c r="X352" s="149"/>
      <c r="Y352" s="344"/>
      <c r="AA352" s="138"/>
      <c r="AB352" s="138"/>
    </row>
    <row r="353" spans="1:28" s="24" customFormat="1" ht="15" customHeight="1" x14ac:dyDescent="0.2">
      <c r="A353" s="295"/>
      <c r="B353" s="312"/>
      <c r="C353" s="92"/>
      <c r="D353" s="85"/>
      <c r="E353" s="85"/>
      <c r="F353"/>
      <c r="G353" s="174" t="b">
        <v>0</v>
      </c>
      <c r="H353" s="127"/>
      <c r="I353" s="29"/>
      <c r="J353" s="29"/>
      <c r="K353" s="29"/>
      <c r="L353" s="29"/>
      <c r="M353" s="84"/>
      <c r="N353" s="84"/>
      <c r="O353" s="29"/>
      <c r="P353" s="29"/>
      <c r="Q353" s="29"/>
      <c r="R353" s="29"/>
      <c r="S353" s="29"/>
      <c r="T353" s="29"/>
      <c r="U353" s="29"/>
      <c r="V353" s="29"/>
      <c r="W353" s="29"/>
      <c r="X353" s="149"/>
      <c r="Y353" s="344"/>
      <c r="AA353" s="138"/>
      <c r="AB353" s="138"/>
    </row>
    <row r="354" spans="1:28" s="24" customFormat="1" ht="5" customHeight="1" x14ac:dyDescent="0.2">
      <c r="A354" s="295"/>
      <c r="B354" s="312"/>
      <c r="C354" s="79"/>
      <c r="D354"/>
      <c r="E354"/>
      <c r="F354"/>
      <c r="G354" s="84"/>
      <c r="H354" s="84"/>
      <c r="I354" s="84"/>
      <c r="J354" s="84"/>
      <c r="K354" s="84"/>
      <c r="L354" s="84"/>
      <c r="M354" s="84"/>
      <c r="N354" s="84"/>
      <c r="O354" s="29"/>
      <c r="P354" s="29"/>
      <c r="Q354" s="29"/>
      <c r="R354" s="29"/>
      <c r="S354" s="29"/>
      <c r="T354" s="29"/>
      <c r="U354" s="29"/>
      <c r="V354" s="29"/>
      <c r="W354" s="29"/>
      <c r="X354" s="46"/>
      <c r="Y354" s="344"/>
      <c r="AA354" s="138"/>
      <c r="AB354" s="138"/>
    </row>
    <row r="355" spans="1:28" s="24" customFormat="1" ht="15" customHeight="1" x14ac:dyDescent="0.2">
      <c r="A355" s="296"/>
      <c r="B355" s="313"/>
      <c r="C355" s="56"/>
      <c r="D355"/>
      <c r="E355"/>
      <c r="F355"/>
      <c r="G355" s="286" t="s">
        <v>100</v>
      </c>
      <c r="H355" s="287"/>
      <c r="I355" s="138"/>
      <c r="J355" s="258" t="s">
        <v>101</v>
      </c>
      <c r="K355" s="259"/>
      <c r="L355" s="138"/>
      <c r="M355" s="258" t="s">
        <v>102</v>
      </c>
      <c r="N355" s="259"/>
      <c r="O355" s="29"/>
      <c r="P355" s="29"/>
      <c r="Q355" s="29"/>
      <c r="R355" s="29"/>
      <c r="S355" s="29"/>
      <c r="T355" s="29"/>
      <c r="U355" s="29"/>
      <c r="V355" s="29"/>
      <c r="W355" s="29"/>
      <c r="X355" s="46"/>
      <c r="Y355" s="344"/>
      <c r="AA355" s="29" t="s">
        <v>269</v>
      </c>
      <c r="AB355" s="135"/>
    </row>
    <row r="356" spans="1:28" s="24" customFormat="1" ht="15" customHeight="1" x14ac:dyDescent="0.2">
      <c r="A356" s="296"/>
      <c r="B356" s="313"/>
      <c r="C356" s="93" t="s">
        <v>191</v>
      </c>
      <c r="D356" s="88"/>
      <c r="E356" s="88"/>
      <c r="F356"/>
      <c r="G356" s="260"/>
      <c r="H356" s="261"/>
      <c r="I356" s="84"/>
      <c r="J356" s="260"/>
      <c r="K356" s="261"/>
      <c r="L356" s="84"/>
      <c r="M356" s="260"/>
      <c r="N356" s="261"/>
      <c r="O356" s="84"/>
      <c r="P356" s="29"/>
      <c r="Q356" s="29"/>
      <c r="R356" s="29"/>
      <c r="S356" s="29"/>
      <c r="T356" s="29"/>
      <c r="U356" s="29"/>
      <c r="V356" s="29"/>
      <c r="W356" s="29"/>
      <c r="X356" s="53"/>
      <c r="Y356" s="344"/>
      <c r="AA356" s="138" t="s">
        <v>270</v>
      </c>
      <c r="AB356" s="138"/>
    </row>
    <row r="357" spans="1:28" s="24" customFormat="1" ht="5" customHeight="1" x14ac:dyDescent="0.2">
      <c r="A357" s="296"/>
      <c r="B357" s="313"/>
      <c r="C357" s="79"/>
      <c r="D357"/>
      <c r="E357"/>
      <c r="F357"/>
      <c r="G357" s="84"/>
      <c r="H357" s="84"/>
      <c r="I357" s="84"/>
      <c r="J357" s="84"/>
      <c r="K357" s="84"/>
      <c r="L357" s="84"/>
      <c r="M357" s="84"/>
      <c r="N357" s="84"/>
      <c r="O357" s="84"/>
      <c r="P357" s="29"/>
      <c r="Q357" s="29"/>
      <c r="R357" s="29"/>
      <c r="S357" s="29"/>
      <c r="T357" s="29"/>
      <c r="U357" s="29"/>
      <c r="V357" s="29"/>
      <c r="W357" s="29"/>
      <c r="X357" s="46"/>
      <c r="Y357" s="344"/>
      <c r="AA357" s="29" t="s">
        <v>215</v>
      </c>
      <c r="AB357" s="135"/>
    </row>
    <row r="358" spans="1:28" s="24" customFormat="1" ht="15" customHeight="1" x14ac:dyDescent="0.2">
      <c r="A358" s="296"/>
      <c r="B358" s="313"/>
      <c r="C358" s="92" t="s">
        <v>104</v>
      </c>
      <c r="D358" s="85"/>
      <c r="E358" s="85"/>
      <c r="F358"/>
      <c r="G358" s="260"/>
      <c r="H358" s="261"/>
      <c r="I358" s="84"/>
      <c r="J358" s="260"/>
      <c r="K358" s="261"/>
      <c r="L358" s="84"/>
      <c r="M358" s="260"/>
      <c r="N358" s="261"/>
      <c r="O358" s="84"/>
      <c r="P358" s="29"/>
      <c r="Q358" s="29"/>
      <c r="R358" s="29"/>
      <c r="S358" s="29"/>
      <c r="T358" s="29"/>
      <c r="U358" s="29"/>
      <c r="V358" s="29"/>
      <c r="W358" s="29"/>
      <c r="X358" s="53"/>
      <c r="Y358" s="344"/>
      <c r="AA358" s="138" t="s">
        <v>212</v>
      </c>
      <c r="AB358" s="138"/>
    </row>
    <row r="359" spans="1:28" s="24" customFormat="1" ht="5" customHeight="1" x14ac:dyDescent="0.2">
      <c r="A359" s="296"/>
      <c r="B359" s="313"/>
      <c r="C359" s="79"/>
      <c r="D359"/>
      <c r="E359"/>
      <c r="F359"/>
      <c r="G359" s="84"/>
      <c r="H359" s="84"/>
      <c r="I359" s="84"/>
      <c r="J359" s="84"/>
      <c r="K359" s="84"/>
      <c r="L359" s="84"/>
      <c r="M359" s="84"/>
      <c r="N359" s="84"/>
      <c r="O359" s="84"/>
      <c r="P359" s="29"/>
      <c r="Q359" s="29"/>
      <c r="R359" s="29"/>
      <c r="S359" s="29"/>
      <c r="T359" s="29"/>
      <c r="U359" s="29"/>
      <c r="V359" s="29"/>
      <c r="W359" s="29"/>
      <c r="X359" s="46"/>
      <c r="Y359" s="344"/>
      <c r="AA359" s="29"/>
      <c r="AB359" s="135"/>
    </row>
    <row r="360" spans="1:28" s="24" customFormat="1" ht="15" customHeight="1" x14ac:dyDescent="0.2">
      <c r="A360" s="296"/>
      <c r="B360" s="313"/>
      <c r="C360" s="93" t="s">
        <v>105</v>
      </c>
      <c r="D360" s="88"/>
      <c r="E360" s="88"/>
      <c r="F360"/>
      <c r="G360" s="260"/>
      <c r="H360" s="261"/>
      <c r="I360" s="84"/>
      <c r="J360" s="260"/>
      <c r="K360" s="261"/>
      <c r="L360" s="84"/>
      <c r="M360" s="260"/>
      <c r="N360" s="261"/>
      <c r="O360" s="84"/>
      <c r="P360" s="29"/>
      <c r="Q360" s="29"/>
      <c r="R360" s="29"/>
      <c r="S360" s="29"/>
      <c r="T360" s="29"/>
      <c r="U360" s="29"/>
      <c r="V360" s="29"/>
      <c r="W360" s="29"/>
      <c r="X360" s="53"/>
      <c r="Y360" s="344"/>
      <c r="AA360" s="138"/>
      <c r="AB360" s="138"/>
    </row>
    <row r="361" spans="1:28" s="24" customFormat="1" ht="5" customHeight="1" x14ac:dyDescent="0.2">
      <c r="A361" s="296"/>
      <c r="B361" s="313"/>
      <c r="C361" s="79"/>
      <c r="D361"/>
      <c r="E361"/>
      <c r="F361"/>
      <c r="G361" s="84"/>
      <c r="H361" s="84"/>
      <c r="I361" s="84"/>
      <c r="J361" s="84"/>
      <c r="K361" s="84"/>
      <c r="L361" s="84"/>
      <c r="M361" s="84"/>
      <c r="N361" s="84"/>
      <c r="O361" s="84"/>
      <c r="P361" s="29"/>
      <c r="Q361" s="29"/>
      <c r="R361" s="29"/>
      <c r="S361" s="29"/>
      <c r="T361" s="29"/>
      <c r="U361" s="29"/>
      <c r="V361" s="29"/>
      <c r="W361" s="29"/>
      <c r="X361" s="46"/>
      <c r="Y361" s="344"/>
      <c r="AA361" s="29"/>
      <c r="AB361" s="135"/>
    </row>
    <row r="362" spans="1:28" s="24" customFormat="1" ht="15" customHeight="1" x14ac:dyDescent="0.2">
      <c r="A362" s="296"/>
      <c r="B362" s="313"/>
      <c r="C362" s="92" t="s">
        <v>106</v>
      </c>
      <c r="D362" s="85"/>
      <c r="E362" s="85"/>
      <c r="F362"/>
      <c r="G362" s="174" t="b">
        <v>0</v>
      </c>
      <c r="H362" s="127"/>
      <c r="I362" s="84"/>
      <c r="J362" s="130" t="b">
        <v>0</v>
      </c>
      <c r="K362" s="127"/>
      <c r="L362" s="84"/>
      <c r="M362" s="174" t="b">
        <v>0</v>
      </c>
      <c r="N362" s="127"/>
      <c r="O362" s="84"/>
      <c r="P362" s="29"/>
      <c r="Q362" s="29"/>
      <c r="R362" s="29"/>
      <c r="S362" s="29"/>
      <c r="T362" s="29"/>
      <c r="U362" s="29"/>
      <c r="V362" s="29"/>
      <c r="W362" s="29"/>
      <c r="X362" s="46"/>
      <c r="Y362" s="344"/>
      <c r="AA362" s="29"/>
      <c r="AB362" s="135"/>
    </row>
    <row r="363" spans="1:28" s="24" customFormat="1" ht="15" customHeight="1" x14ac:dyDescent="0.2">
      <c r="A363" s="296"/>
      <c r="B363" s="313"/>
      <c r="C363" s="92"/>
      <c r="D363" s="85"/>
      <c r="E363" s="85"/>
      <c r="F363"/>
      <c r="G363" s="174" t="b">
        <v>0</v>
      </c>
      <c r="H363" s="127"/>
      <c r="I363" s="84"/>
      <c r="J363" s="130" t="b">
        <v>0</v>
      </c>
      <c r="K363" s="127"/>
      <c r="L363" s="84"/>
      <c r="M363" s="174" t="b">
        <v>0</v>
      </c>
      <c r="N363" s="127"/>
      <c r="O363" s="84"/>
      <c r="P363" s="29"/>
      <c r="Q363" s="29"/>
      <c r="R363" s="29"/>
      <c r="S363" s="29"/>
      <c r="T363" s="29"/>
      <c r="U363" s="29"/>
      <c r="V363" s="29"/>
      <c r="W363" s="29"/>
      <c r="X363" s="46"/>
      <c r="Y363" s="344"/>
      <c r="AA363" s="29"/>
      <c r="AB363" s="135"/>
    </row>
    <row r="364" spans="1:28" s="24" customFormat="1" ht="5" customHeight="1" x14ac:dyDescent="0.2">
      <c r="A364" s="296"/>
      <c r="B364" s="313"/>
      <c r="C364" s="79"/>
      <c r="D364"/>
      <c r="E364"/>
      <c r="F364"/>
      <c r="G364" s="138"/>
      <c r="H364" s="29"/>
      <c r="I364" s="84"/>
      <c r="J364" s="29"/>
      <c r="K364" s="29"/>
      <c r="L364" s="84"/>
      <c r="M364" s="138"/>
      <c r="N364" s="29"/>
      <c r="O364" s="84"/>
      <c r="P364" s="29"/>
      <c r="Q364" s="29"/>
      <c r="R364" s="29"/>
      <c r="S364" s="29"/>
      <c r="T364" s="29"/>
      <c r="U364" s="29"/>
      <c r="V364" s="29"/>
      <c r="W364" s="29"/>
      <c r="X364" s="46"/>
      <c r="Y364" s="344"/>
      <c r="AA364" s="138"/>
      <c r="AB364" s="138"/>
    </row>
    <row r="365" spans="1:28" s="24" customFormat="1" ht="15" customHeight="1" x14ac:dyDescent="0.2">
      <c r="A365" s="296"/>
      <c r="B365" s="313"/>
      <c r="C365" s="93" t="s">
        <v>116</v>
      </c>
      <c r="D365" s="88"/>
      <c r="E365" s="88"/>
      <c r="F365"/>
      <c r="G365" s="158" t="b">
        <v>0</v>
      </c>
      <c r="H365" s="128"/>
      <c r="I365" s="84"/>
      <c r="J365" s="131" t="b">
        <v>0</v>
      </c>
      <c r="K365" s="128"/>
      <c r="L365" s="84"/>
      <c r="M365" s="158" t="b">
        <v>0</v>
      </c>
      <c r="N365" s="128"/>
      <c r="O365" s="84"/>
      <c r="P365" s="29"/>
      <c r="Q365" s="29"/>
      <c r="R365" s="29"/>
      <c r="S365" s="29"/>
      <c r="T365" s="29"/>
      <c r="U365" s="29"/>
      <c r="V365" s="29"/>
      <c r="W365" s="29"/>
      <c r="X365" s="43"/>
      <c r="Y365" s="344"/>
      <c r="AA365" s="138"/>
      <c r="AB365" s="138"/>
    </row>
    <row r="366" spans="1:28" s="24" customFormat="1" ht="15" customHeight="1" x14ac:dyDescent="0.2">
      <c r="A366" s="296"/>
      <c r="B366" s="313"/>
      <c r="C366" s="120"/>
      <c r="D366" s="88"/>
      <c r="E366" s="88"/>
      <c r="F366"/>
      <c r="G366" s="158" t="b">
        <v>0</v>
      </c>
      <c r="H366" s="128"/>
      <c r="I366" s="84"/>
      <c r="J366" s="131" t="b">
        <v>0</v>
      </c>
      <c r="K366" s="128"/>
      <c r="L366" s="84"/>
      <c r="M366" s="158" t="b">
        <v>0</v>
      </c>
      <c r="N366" s="128"/>
      <c r="O366" s="84"/>
      <c r="P366" s="29"/>
      <c r="Q366" s="29"/>
      <c r="R366" s="29"/>
      <c r="S366" s="29"/>
      <c r="T366" s="29"/>
      <c r="U366" s="29"/>
      <c r="V366" s="29"/>
      <c r="W366" s="29"/>
      <c r="X366" s="43"/>
      <c r="Y366" s="344"/>
      <c r="AA366" s="138"/>
      <c r="AB366" s="138"/>
    </row>
    <row r="367" spans="1:28" s="24" customFormat="1" ht="15" customHeight="1" x14ac:dyDescent="0.2">
      <c r="A367" s="296"/>
      <c r="B367" s="313"/>
      <c r="C367" s="93"/>
      <c r="D367" s="88"/>
      <c r="E367" s="88"/>
      <c r="F367"/>
      <c r="G367" s="158" t="b">
        <v>0</v>
      </c>
      <c r="H367" s="128"/>
      <c r="I367" s="84"/>
      <c r="J367" s="131" t="b">
        <v>0</v>
      </c>
      <c r="K367" s="128"/>
      <c r="L367" s="84"/>
      <c r="M367" s="158" t="b">
        <v>0</v>
      </c>
      <c r="N367" s="128"/>
      <c r="O367" s="84"/>
      <c r="P367" s="29"/>
      <c r="Q367" s="29"/>
      <c r="R367" s="29"/>
      <c r="S367" s="29"/>
      <c r="T367" s="29"/>
      <c r="U367" s="29"/>
      <c r="V367" s="29"/>
      <c r="W367" s="29"/>
      <c r="X367" s="46"/>
      <c r="Y367" s="344"/>
      <c r="AA367" s="138"/>
      <c r="AB367" s="138"/>
    </row>
    <row r="368" spans="1:28" s="24" customFormat="1" ht="5" customHeight="1" x14ac:dyDescent="0.2">
      <c r="A368" s="297"/>
      <c r="B368" s="316"/>
      <c r="C368" s="79"/>
      <c r="D368"/>
      <c r="E368"/>
      <c r="F368"/>
      <c r="G368" s="84"/>
      <c r="H368" s="145"/>
      <c r="I368" s="48"/>
      <c r="J368" s="48"/>
      <c r="K368" s="48"/>
      <c r="L368" s="48"/>
      <c r="M368" s="48"/>
      <c r="N368" s="48"/>
      <c r="O368" s="129"/>
      <c r="P368" s="129"/>
      <c r="Q368" s="129"/>
      <c r="R368" s="129"/>
      <c r="S368" s="129"/>
      <c r="T368" s="129"/>
      <c r="U368" s="129"/>
      <c r="V368" s="129"/>
      <c r="W368" s="129"/>
      <c r="X368" s="55"/>
      <c r="Y368" s="344"/>
      <c r="AA368" s="29"/>
      <c r="AB368" s="135"/>
    </row>
    <row r="369" spans="1:28" s="24" customFormat="1" ht="15" customHeight="1" x14ac:dyDescent="0.2">
      <c r="A369" s="294" t="s">
        <v>125</v>
      </c>
      <c r="B369" s="311" t="s">
        <v>126</v>
      </c>
      <c r="C369" s="252" t="s">
        <v>124</v>
      </c>
      <c r="D369" s="253"/>
      <c r="E369" s="253"/>
      <c r="F369" s="253"/>
      <c r="G369" s="253"/>
      <c r="H369" s="253"/>
      <c r="I369" s="253"/>
      <c r="J369" s="253"/>
      <c r="K369" s="253"/>
      <c r="L369" s="253"/>
      <c r="M369" s="253"/>
      <c r="N369" s="253"/>
      <c r="O369" s="253"/>
      <c r="P369" s="253"/>
      <c r="Q369" s="253"/>
      <c r="R369" s="253"/>
      <c r="S369" s="253"/>
      <c r="T369" s="253"/>
      <c r="U369" s="253"/>
      <c r="V369" s="253"/>
      <c r="W369" s="253"/>
      <c r="X369" s="254"/>
      <c r="Y369" s="344"/>
      <c r="AA369" s="138"/>
      <c r="AB369" s="138"/>
    </row>
    <row r="370" spans="1:28" s="24" customFormat="1" ht="5" customHeight="1" x14ac:dyDescent="0.15">
      <c r="A370" s="295"/>
      <c r="B370" s="312"/>
      <c r="C370" s="255"/>
      <c r="D370" s="256"/>
      <c r="E370" s="256"/>
      <c r="F370" s="256"/>
      <c r="G370" s="256"/>
      <c r="H370" s="256"/>
      <c r="I370" s="256"/>
      <c r="J370" s="256"/>
      <c r="K370" s="256"/>
      <c r="L370" s="256"/>
      <c r="M370" s="256"/>
      <c r="N370" s="256"/>
      <c r="O370" s="256"/>
      <c r="P370" s="256"/>
      <c r="Q370" s="256"/>
      <c r="R370" s="256"/>
      <c r="S370" s="256"/>
      <c r="T370" s="256"/>
      <c r="U370" s="256"/>
      <c r="V370" s="256"/>
      <c r="W370" s="256"/>
      <c r="X370" s="257"/>
      <c r="Y370" s="344"/>
      <c r="AA370" s="29"/>
      <c r="AB370" s="138"/>
    </row>
    <row r="371" spans="1:28" s="24" customFormat="1" ht="15" customHeight="1" x14ac:dyDescent="0.2">
      <c r="A371" s="296"/>
      <c r="B371" s="313"/>
      <c r="C371" s="56"/>
      <c r="D371"/>
      <c r="E371"/>
      <c r="F371"/>
      <c r="G371" s="286" t="s">
        <v>100</v>
      </c>
      <c r="H371" s="287"/>
      <c r="I371" s="138"/>
      <c r="J371" s="258" t="s">
        <v>101</v>
      </c>
      <c r="K371" s="259"/>
      <c r="L371" s="138"/>
      <c r="M371" s="258" t="s">
        <v>102</v>
      </c>
      <c r="N371" s="259"/>
      <c r="O371" s="29"/>
      <c r="P371" s="29"/>
      <c r="Q371" s="29"/>
      <c r="R371" s="29"/>
      <c r="S371" s="29"/>
      <c r="T371" s="29"/>
      <c r="U371" s="29"/>
      <c r="V371" s="29"/>
      <c r="W371" s="29"/>
      <c r="X371" s="46"/>
      <c r="Y371" s="344"/>
      <c r="AA371" s="138"/>
      <c r="AB371" s="135"/>
    </row>
    <row r="372" spans="1:28" s="24" customFormat="1" ht="15" customHeight="1" x14ac:dyDescent="0.2">
      <c r="A372" s="296"/>
      <c r="B372" s="313"/>
      <c r="C372" s="92" t="s">
        <v>103</v>
      </c>
      <c r="D372" s="85"/>
      <c r="E372" s="85"/>
      <c r="F372"/>
      <c r="G372" s="260"/>
      <c r="H372" s="261"/>
      <c r="I372" s="84"/>
      <c r="J372" s="260"/>
      <c r="K372" s="261"/>
      <c r="L372" s="84"/>
      <c r="M372" s="260"/>
      <c r="N372" s="261"/>
      <c r="O372" s="84"/>
      <c r="P372" s="29"/>
      <c r="Q372" s="29"/>
      <c r="R372" s="29"/>
      <c r="S372" s="29"/>
      <c r="T372" s="29"/>
      <c r="U372" s="29"/>
      <c r="V372" s="29"/>
      <c r="W372" s="29"/>
      <c r="X372" s="53"/>
      <c r="Y372" s="344"/>
      <c r="AA372" s="138" t="s">
        <v>271</v>
      </c>
      <c r="AB372" s="138"/>
    </row>
    <row r="373" spans="1:28" s="24" customFormat="1" ht="5" customHeight="1" x14ac:dyDescent="0.2">
      <c r="A373" s="296"/>
      <c r="B373" s="313"/>
      <c r="C373" s="79"/>
      <c r="D373"/>
      <c r="E373"/>
      <c r="F373"/>
      <c r="G373" s="84"/>
      <c r="H373" s="84"/>
      <c r="I373" s="84"/>
      <c r="J373" s="84"/>
      <c r="K373" s="84"/>
      <c r="L373" s="84"/>
      <c r="M373" s="84"/>
      <c r="N373" s="84"/>
      <c r="O373" s="84"/>
      <c r="P373" s="29"/>
      <c r="Q373" s="29"/>
      <c r="R373" s="29"/>
      <c r="S373" s="29"/>
      <c r="T373" s="29"/>
      <c r="U373" s="29"/>
      <c r="V373" s="29"/>
      <c r="W373" s="29"/>
      <c r="X373" s="46"/>
      <c r="Y373" s="344"/>
      <c r="AA373" s="138" t="s">
        <v>277</v>
      </c>
      <c r="AB373" s="135"/>
    </row>
    <row r="374" spans="1:28" s="24" customFormat="1" ht="15" customHeight="1" x14ac:dyDescent="0.2">
      <c r="A374" s="296"/>
      <c r="B374" s="313"/>
      <c r="C374" s="93" t="s">
        <v>104</v>
      </c>
      <c r="D374" s="88"/>
      <c r="E374" s="88"/>
      <c r="F374"/>
      <c r="G374" s="260"/>
      <c r="H374" s="261"/>
      <c r="I374" s="84"/>
      <c r="J374" s="260"/>
      <c r="K374" s="261"/>
      <c r="L374" s="84"/>
      <c r="M374" s="260"/>
      <c r="N374" s="261"/>
      <c r="O374" s="84"/>
      <c r="P374" s="29"/>
      <c r="Q374" s="29"/>
      <c r="R374" s="29"/>
      <c r="S374" s="29"/>
      <c r="T374" s="29"/>
      <c r="U374" s="29"/>
      <c r="V374" s="29"/>
      <c r="W374" s="29"/>
      <c r="X374" s="53"/>
      <c r="Y374" s="344"/>
      <c r="AA374" s="29" t="s">
        <v>275</v>
      </c>
      <c r="AB374" s="138"/>
    </row>
    <row r="375" spans="1:28" s="24" customFormat="1" ht="5" customHeight="1" x14ac:dyDescent="0.2">
      <c r="A375" s="296"/>
      <c r="B375" s="313"/>
      <c r="C375" s="79"/>
      <c r="D375"/>
      <c r="E375"/>
      <c r="F375"/>
      <c r="G375" s="84"/>
      <c r="H375" s="84"/>
      <c r="I375" s="84"/>
      <c r="J375" s="84"/>
      <c r="K375" s="84"/>
      <c r="L375" s="84"/>
      <c r="M375" s="84"/>
      <c r="N375" s="84"/>
      <c r="O375" s="84"/>
      <c r="P375" s="29"/>
      <c r="Q375" s="29"/>
      <c r="R375" s="29"/>
      <c r="S375" s="29"/>
      <c r="T375" s="29"/>
      <c r="U375" s="29"/>
      <c r="V375" s="29"/>
      <c r="W375" s="29"/>
      <c r="X375" s="46"/>
      <c r="Y375" s="344"/>
      <c r="AA375" s="138" t="s">
        <v>274</v>
      </c>
      <c r="AB375" s="135"/>
    </row>
    <row r="376" spans="1:28" s="24" customFormat="1" ht="15" customHeight="1" x14ac:dyDescent="0.2">
      <c r="A376" s="296"/>
      <c r="B376" s="313"/>
      <c r="C376" s="92" t="s">
        <v>105</v>
      </c>
      <c r="D376" s="85"/>
      <c r="E376" s="85"/>
      <c r="F376"/>
      <c r="G376" s="260"/>
      <c r="H376" s="261"/>
      <c r="I376" s="84"/>
      <c r="J376" s="260"/>
      <c r="K376" s="261"/>
      <c r="L376" s="84"/>
      <c r="M376" s="260"/>
      <c r="N376" s="261"/>
      <c r="O376" s="84"/>
      <c r="P376" s="29"/>
      <c r="Q376" s="29"/>
      <c r="R376" s="29"/>
      <c r="S376" s="29"/>
      <c r="T376" s="29"/>
      <c r="U376" s="29"/>
      <c r="V376" s="29"/>
      <c r="W376" s="29"/>
      <c r="X376" s="53"/>
      <c r="Y376" s="344"/>
      <c r="AA376" s="29" t="s">
        <v>272</v>
      </c>
      <c r="AB376" s="138"/>
    </row>
    <row r="377" spans="1:28" s="24" customFormat="1" ht="5" customHeight="1" x14ac:dyDescent="0.2">
      <c r="A377" s="296"/>
      <c r="B377" s="313"/>
      <c r="C377" s="79"/>
      <c r="D377"/>
      <c r="E377"/>
      <c r="F377"/>
      <c r="G377" s="84"/>
      <c r="H377" s="84"/>
      <c r="I377" s="84"/>
      <c r="J377" s="84"/>
      <c r="K377" s="84"/>
      <c r="L377" s="84"/>
      <c r="M377" s="84"/>
      <c r="N377" s="84"/>
      <c r="O377" s="84"/>
      <c r="P377" s="29"/>
      <c r="Q377" s="29"/>
      <c r="R377" s="29"/>
      <c r="S377" s="29"/>
      <c r="T377" s="29"/>
      <c r="U377" s="29"/>
      <c r="V377" s="29"/>
      <c r="W377" s="29"/>
      <c r="X377" s="46"/>
      <c r="Y377" s="344"/>
      <c r="AA377" s="29" t="s">
        <v>276</v>
      </c>
      <c r="AB377" s="135"/>
    </row>
    <row r="378" spans="1:28" s="24" customFormat="1" ht="15" customHeight="1" x14ac:dyDescent="0.2">
      <c r="A378" s="296"/>
      <c r="B378" s="313"/>
      <c r="C378" s="93" t="s">
        <v>106</v>
      </c>
      <c r="D378" s="88"/>
      <c r="E378" s="88"/>
      <c r="F378"/>
      <c r="G378" s="158" t="b">
        <v>0</v>
      </c>
      <c r="H378" s="128"/>
      <c r="I378" s="84"/>
      <c r="J378" s="131" t="b">
        <v>0</v>
      </c>
      <c r="K378" s="128"/>
      <c r="L378" s="84"/>
      <c r="M378" s="158" t="b">
        <v>0</v>
      </c>
      <c r="N378" s="128"/>
      <c r="O378" s="84"/>
      <c r="P378" s="29"/>
      <c r="Q378" s="29"/>
      <c r="R378" s="29"/>
      <c r="S378" s="29"/>
      <c r="T378" s="29"/>
      <c r="U378" s="29"/>
      <c r="V378" s="29"/>
      <c r="W378" s="29"/>
      <c r="X378" s="46"/>
      <c r="Y378" s="344"/>
      <c r="AA378" s="138" t="s">
        <v>273</v>
      </c>
      <c r="AB378" s="135"/>
    </row>
    <row r="379" spans="1:28" s="24" customFormat="1" ht="15" customHeight="1" x14ac:dyDescent="0.2">
      <c r="A379" s="296"/>
      <c r="B379" s="313"/>
      <c r="C379" s="93"/>
      <c r="D379" s="88"/>
      <c r="E379" s="88"/>
      <c r="F379"/>
      <c r="G379" s="158" t="b">
        <v>0</v>
      </c>
      <c r="H379" s="128"/>
      <c r="I379" s="84"/>
      <c r="J379" s="131" t="b">
        <v>0</v>
      </c>
      <c r="K379" s="128"/>
      <c r="L379" s="84"/>
      <c r="M379" s="158" t="b">
        <v>0</v>
      </c>
      <c r="N379" s="128"/>
      <c r="O379" s="84"/>
      <c r="P379" s="29"/>
      <c r="Q379" s="29"/>
      <c r="R379" s="29"/>
      <c r="S379" s="29"/>
      <c r="T379" s="29"/>
      <c r="U379" s="29"/>
      <c r="V379" s="29"/>
      <c r="W379" s="29"/>
      <c r="X379" s="46"/>
      <c r="Y379" s="344"/>
      <c r="AA379" s="29"/>
      <c r="AB379" s="135"/>
    </row>
    <row r="380" spans="1:28" s="24" customFormat="1" ht="15" customHeight="1" x14ac:dyDescent="0.2">
      <c r="A380" s="296"/>
      <c r="B380" s="313"/>
      <c r="C380" s="93"/>
      <c r="D380" s="88"/>
      <c r="E380" s="88"/>
      <c r="F380"/>
      <c r="G380" s="158" t="b">
        <v>0</v>
      </c>
      <c r="H380" s="128"/>
      <c r="I380" s="84"/>
      <c r="J380" s="131" t="b">
        <v>0</v>
      </c>
      <c r="K380" s="128"/>
      <c r="L380" s="84"/>
      <c r="M380" s="158" t="b">
        <v>0</v>
      </c>
      <c r="N380" s="128"/>
      <c r="O380" s="84"/>
      <c r="P380" s="29"/>
      <c r="Q380" s="29"/>
      <c r="R380" s="29"/>
      <c r="S380" s="29"/>
      <c r="T380" s="29"/>
      <c r="U380" s="29"/>
      <c r="V380" s="29"/>
      <c r="W380" s="29"/>
      <c r="X380" s="46"/>
      <c r="Y380" s="344"/>
      <c r="AA380" s="29"/>
      <c r="AB380" s="135"/>
    </row>
    <row r="381" spans="1:28" s="24" customFormat="1" ht="5" customHeight="1" x14ac:dyDescent="0.2">
      <c r="A381" s="297"/>
      <c r="B381" s="316"/>
      <c r="C381" s="79"/>
      <c r="D381"/>
      <c r="E381"/>
      <c r="F381"/>
      <c r="G381" s="84"/>
      <c r="H381" s="145"/>
      <c r="I381" s="48"/>
      <c r="J381" s="48"/>
      <c r="K381" s="48"/>
      <c r="L381" s="48"/>
      <c r="M381" s="48"/>
      <c r="N381" s="48"/>
      <c r="O381" s="129"/>
      <c r="P381" s="129"/>
      <c r="Q381" s="129"/>
      <c r="R381" s="129"/>
      <c r="S381" s="129"/>
      <c r="T381" s="129"/>
      <c r="U381" s="129"/>
      <c r="V381" s="129"/>
      <c r="W381" s="129"/>
      <c r="X381" s="55"/>
      <c r="Y381" s="344"/>
      <c r="AA381" s="29"/>
      <c r="AB381" s="135"/>
    </row>
    <row r="382" spans="1:28" s="24" customFormat="1" ht="15" customHeight="1" x14ac:dyDescent="0.2">
      <c r="A382" s="294">
        <v>851020</v>
      </c>
      <c r="B382" s="311" t="s">
        <v>60</v>
      </c>
      <c r="C382" s="252" t="s">
        <v>48</v>
      </c>
      <c r="D382" s="253"/>
      <c r="E382" s="253"/>
      <c r="F382" s="253"/>
      <c r="G382" s="253"/>
      <c r="H382" s="253"/>
      <c r="I382" s="253"/>
      <c r="J382" s="253"/>
      <c r="K382" s="253"/>
      <c r="L382" s="253"/>
      <c r="M382" s="253"/>
      <c r="N382" s="253"/>
      <c r="O382" s="253"/>
      <c r="P382" s="253"/>
      <c r="Q382" s="253"/>
      <c r="R382" s="253"/>
      <c r="S382" s="253"/>
      <c r="T382" s="253"/>
      <c r="U382" s="253"/>
      <c r="V382" s="253"/>
      <c r="W382" s="253"/>
      <c r="X382" s="254"/>
      <c r="Y382" s="344"/>
      <c r="AA382" s="138"/>
      <c r="AB382" s="138"/>
    </row>
    <row r="383" spans="1:28" s="24" customFormat="1" ht="5" customHeight="1" x14ac:dyDescent="0.2">
      <c r="A383" s="295"/>
      <c r="B383" s="312"/>
      <c r="C383" s="255"/>
      <c r="D383" s="256"/>
      <c r="E383" s="256"/>
      <c r="F383" s="256"/>
      <c r="G383" s="256"/>
      <c r="H383" s="256"/>
      <c r="I383" s="256"/>
      <c r="J383" s="256"/>
      <c r="K383" s="256"/>
      <c r="L383" s="256"/>
      <c r="M383" s="256"/>
      <c r="N383" s="256"/>
      <c r="O383" s="256"/>
      <c r="P383" s="256"/>
      <c r="Q383" s="256"/>
      <c r="R383" s="256"/>
      <c r="S383" s="256"/>
      <c r="T383" s="256"/>
      <c r="U383" s="256"/>
      <c r="V383" s="256"/>
      <c r="W383" s="256"/>
      <c r="X383" s="257"/>
      <c r="Y383" s="344"/>
      <c r="AA383" s="138"/>
      <c r="AB383" s="138"/>
    </row>
    <row r="384" spans="1:28" s="24" customFormat="1" ht="15" customHeight="1" x14ac:dyDescent="0.2">
      <c r="A384" s="296"/>
      <c r="B384" s="313"/>
      <c r="C384" s="92" t="s">
        <v>127</v>
      </c>
      <c r="D384" s="85"/>
      <c r="E384" s="85"/>
      <c r="F384"/>
      <c r="G384" s="174" t="b">
        <v>0</v>
      </c>
      <c r="H384" s="127"/>
      <c r="I384" s="147"/>
      <c r="J384" s="147"/>
      <c r="K384" s="147"/>
      <c r="L384" s="147"/>
      <c r="M384" s="147"/>
      <c r="N384" s="147"/>
      <c r="O384" s="29"/>
      <c r="P384" s="29"/>
      <c r="Q384" s="29"/>
      <c r="R384" s="29"/>
      <c r="S384" s="29"/>
      <c r="T384" s="29"/>
      <c r="U384" s="29"/>
      <c r="V384" s="29"/>
      <c r="W384" s="29"/>
      <c r="X384" s="43"/>
      <c r="Y384" s="344"/>
      <c r="AA384" s="138"/>
      <c r="AB384" s="138"/>
    </row>
    <row r="385" spans="1:29" s="24" customFormat="1" ht="15" customHeight="1" x14ac:dyDescent="0.2">
      <c r="A385" s="296"/>
      <c r="B385" s="313"/>
      <c r="C385" s="113"/>
      <c r="D385" s="85"/>
      <c r="E385" s="85"/>
      <c r="F385"/>
      <c r="G385" s="174" t="b">
        <v>0</v>
      </c>
      <c r="H385" s="127"/>
      <c r="I385" s="147"/>
      <c r="J385" s="147"/>
      <c r="K385" s="147"/>
      <c r="L385" s="147"/>
      <c r="M385" s="147"/>
      <c r="N385" s="147"/>
      <c r="O385" s="29"/>
      <c r="P385" s="29"/>
      <c r="Q385" s="29"/>
      <c r="R385" s="29"/>
      <c r="S385" s="29"/>
      <c r="T385" s="29"/>
      <c r="U385" s="29"/>
      <c r="V385" s="29"/>
      <c r="W385" s="29"/>
      <c r="X385" s="43"/>
      <c r="Y385" s="344"/>
      <c r="AA385" s="138"/>
      <c r="AB385" s="138"/>
    </row>
    <row r="386" spans="1:29" s="24" customFormat="1" ht="15" customHeight="1" x14ac:dyDescent="0.2">
      <c r="A386" s="296"/>
      <c r="B386" s="313"/>
      <c r="C386" s="113"/>
      <c r="D386" s="85"/>
      <c r="E386" s="85"/>
      <c r="F386"/>
      <c r="G386" s="174" t="b">
        <v>0</v>
      </c>
      <c r="H386" s="127"/>
      <c r="I386" s="147"/>
      <c r="J386" s="147"/>
      <c r="K386" s="148"/>
      <c r="L386" s="147"/>
      <c r="M386" s="147"/>
      <c r="N386" s="147"/>
      <c r="O386" s="29"/>
      <c r="P386" s="29"/>
      <c r="Q386" s="84"/>
      <c r="R386" s="29"/>
      <c r="S386" s="29"/>
      <c r="T386" s="29"/>
      <c r="U386" s="29"/>
      <c r="V386" s="29"/>
      <c r="W386" s="29"/>
      <c r="X386" s="43"/>
      <c r="Y386" s="344"/>
      <c r="AA386" s="138"/>
      <c r="AB386" s="138"/>
    </row>
    <row r="387" spans="1:29" s="24" customFormat="1" ht="15" customHeight="1" x14ac:dyDescent="0.2">
      <c r="A387" s="296"/>
      <c r="B387" s="313"/>
      <c r="C387" s="92"/>
      <c r="D387" s="85"/>
      <c r="E387" s="85"/>
      <c r="F387"/>
      <c r="G387" s="174" t="b">
        <v>0</v>
      </c>
      <c r="H387" s="127"/>
      <c r="I387" s="147"/>
      <c r="J387" s="147"/>
      <c r="K387" s="148"/>
      <c r="L387" s="147"/>
      <c r="M387" s="147"/>
      <c r="N387" s="147"/>
      <c r="O387" s="29"/>
      <c r="P387" s="29"/>
      <c r="Q387" s="84"/>
      <c r="R387" s="29"/>
      <c r="S387" s="29"/>
      <c r="T387" s="29"/>
      <c r="U387" s="29"/>
      <c r="V387" s="29"/>
      <c r="W387" s="29"/>
      <c r="X387" s="46"/>
      <c r="Y387" s="344"/>
      <c r="AA387" s="138"/>
      <c r="AB387" s="138"/>
    </row>
    <row r="388" spans="1:29" s="24" customFormat="1" ht="15" customHeight="1" x14ac:dyDescent="0.2">
      <c r="A388" s="296"/>
      <c r="B388" s="313"/>
      <c r="C388" s="92"/>
      <c r="D388" s="85"/>
      <c r="E388" s="85"/>
      <c r="F388"/>
      <c r="G388" s="174" t="b">
        <v>0</v>
      </c>
      <c r="H388" s="127"/>
      <c r="I388" s="147"/>
      <c r="J388" s="147"/>
      <c r="K388" s="148"/>
      <c r="L388" s="147"/>
      <c r="M388" s="147"/>
      <c r="N388" s="147"/>
      <c r="O388" s="29"/>
      <c r="P388" s="29"/>
      <c r="Q388" s="84"/>
      <c r="R388" s="29"/>
      <c r="S388" s="29"/>
      <c r="T388" s="29"/>
      <c r="U388" s="29"/>
      <c r="V388" s="29"/>
      <c r="W388" s="29"/>
      <c r="X388" s="46"/>
      <c r="Y388" s="344"/>
      <c r="AA388" s="138"/>
      <c r="AB388" s="138"/>
    </row>
    <row r="389" spans="1:29" s="24" customFormat="1" ht="5" customHeight="1" x14ac:dyDescent="0.2">
      <c r="A389" s="296"/>
      <c r="B389" s="313"/>
      <c r="C389" s="79"/>
      <c r="D389"/>
      <c r="E389"/>
      <c r="F389"/>
      <c r="G389" s="84"/>
      <c r="H389" s="145"/>
      <c r="I389" s="48"/>
      <c r="J389" s="48"/>
      <c r="K389" s="48"/>
      <c r="L389" s="48"/>
      <c r="M389" s="48"/>
      <c r="N389" s="48"/>
      <c r="O389" s="129"/>
      <c r="P389" s="129"/>
      <c r="Q389" s="129"/>
      <c r="R389" s="129"/>
      <c r="S389" s="129"/>
      <c r="T389" s="129"/>
      <c r="U389" s="129"/>
      <c r="V389" s="129"/>
      <c r="W389" s="129"/>
      <c r="X389" s="55"/>
      <c r="Y389" s="344"/>
      <c r="AA389" s="29"/>
      <c r="AB389" s="135"/>
    </row>
    <row r="390" spans="1:29" s="24" customFormat="1" ht="15" customHeight="1" x14ac:dyDescent="0.2">
      <c r="A390" s="309"/>
      <c r="B390" s="314"/>
      <c r="C390" s="274" t="s">
        <v>209</v>
      </c>
      <c r="D390" s="275"/>
      <c r="E390" s="275"/>
      <c r="F390" s="275"/>
      <c r="G390" s="275"/>
      <c r="H390" s="275"/>
      <c r="I390" s="275"/>
      <c r="J390" s="275"/>
      <c r="K390" s="275"/>
      <c r="L390" s="275"/>
      <c r="M390" s="275"/>
      <c r="N390" s="275"/>
      <c r="O390" s="275"/>
      <c r="P390" s="275"/>
      <c r="Q390" s="275"/>
      <c r="R390" s="275"/>
      <c r="S390" s="275"/>
      <c r="T390" s="275"/>
      <c r="U390" s="275"/>
      <c r="V390" s="275"/>
      <c r="W390" s="275"/>
      <c r="X390" s="276"/>
      <c r="Y390" s="344"/>
      <c r="AA390" s="138"/>
      <c r="AB390" s="30"/>
    </row>
    <row r="391" spans="1:29" s="24" customFormat="1" ht="5" customHeight="1" x14ac:dyDescent="0.2">
      <c r="A391" s="309"/>
      <c r="B391" s="314"/>
      <c r="C391" s="140"/>
      <c r="D391" s="141"/>
      <c r="E391" s="141"/>
      <c r="F391" s="141"/>
      <c r="G391" s="157"/>
      <c r="H391" s="126"/>
      <c r="I391" s="126"/>
      <c r="J391" s="126"/>
      <c r="K391" s="126"/>
      <c r="L391" s="126"/>
      <c r="M391" s="157"/>
      <c r="N391" s="126"/>
      <c r="O391" s="126"/>
      <c r="P391" s="126"/>
      <c r="Q391" s="126"/>
      <c r="R391" s="126"/>
      <c r="S391" s="126"/>
      <c r="T391" s="126"/>
      <c r="U391" s="126"/>
      <c r="V391" s="126"/>
      <c r="W391" s="126"/>
      <c r="X391" s="142"/>
      <c r="Y391" s="344"/>
      <c r="AA391" s="138"/>
      <c r="AB391" s="138"/>
    </row>
    <row r="392" spans="1:29" s="24" customFormat="1" ht="15" customHeight="1" x14ac:dyDescent="0.15">
      <c r="A392" s="309"/>
      <c r="B392" s="314"/>
      <c r="C392" s="92" t="s">
        <v>128</v>
      </c>
      <c r="D392" s="115"/>
      <c r="E392" s="115"/>
      <c r="F392" s="114"/>
      <c r="G392" s="174" t="b">
        <v>0</v>
      </c>
      <c r="H392" s="127"/>
      <c r="I392" s="127"/>
      <c r="J392" s="127"/>
      <c r="K392" s="127"/>
      <c r="L392" s="127"/>
      <c r="M392" s="148"/>
      <c r="N392" s="127"/>
      <c r="O392" s="29"/>
      <c r="P392" s="29"/>
      <c r="Q392" s="29"/>
      <c r="R392" s="29"/>
      <c r="S392" s="29"/>
      <c r="T392" s="29"/>
      <c r="U392" s="29"/>
      <c r="V392" s="29"/>
      <c r="W392" s="29"/>
      <c r="X392" s="46"/>
      <c r="Y392" s="344"/>
      <c r="AA392" s="138"/>
      <c r="AB392" s="138"/>
    </row>
    <row r="393" spans="1:29" s="24" customFormat="1" ht="15" customHeight="1" x14ac:dyDescent="0.2">
      <c r="A393" s="309"/>
      <c r="B393" s="314"/>
      <c r="C393" s="113"/>
      <c r="D393" s="85"/>
      <c r="E393" s="85"/>
      <c r="F393"/>
      <c r="G393" s="174" t="b">
        <v>0</v>
      </c>
      <c r="H393" s="127"/>
      <c r="I393" s="260"/>
      <c r="J393" s="304"/>
      <c r="K393" s="304"/>
      <c r="L393" s="304"/>
      <c r="M393" s="304"/>
      <c r="N393" s="261"/>
      <c r="O393" s="29"/>
      <c r="P393" s="29"/>
      <c r="Q393" s="29"/>
      <c r="R393" s="29"/>
      <c r="S393" s="29"/>
      <c r="T393" s="29"/>
      <c r="U393" s="29"/>
      <c r="V393" s="29"/>
      <c r="W393" s="29"/>
      <c r="X393" s="46"/>
      <c r="Y393" s="344"/>
      <c r="AA393" s="138"/>
      <c r="AB393" s="138"/>
      <c r="AC393" s="25"/>
    </row>
    <row r="394" spans="1:29" s="25" customFormat="1" ht="5" customHeight="1" x14ac:dyDescent="0.2">
      <c r="A394" s="310"/>
      <c r="B394" s="315"/>
      <c r="C394" s="61"/>
      <c r="D394"/>
      <c r="E394"/>
      <c r="F394"/>
      <c r="G394" s="138"/>
      <c r="H394" s="29"/>
      <c r="I394" s="48"/>
      <c r="J394" s="48"/>
      <c r="K394" s="48"/>
      <c r="L394" s="48"/>
      <c r="M394" s="48"/>
      <c r="N394" s="48"/>
      <c r="O394" s="129"/>
      <c r="P394" s="129"/>
      <c r="Q394" s="129"/>
      <c r="R394" s="129"/>
      <c r="S394" s="129"/>
      <c r="T394" s="129"/>
      <c r="U394" s="129"/>
      <c r="V394" s="129"/>
      <c r="W394" s="129"/>
      <c r="X394" s="55"/>
      <c r="Y394" s="344"/>
      <c r="Z394" s="24"/>
      <c r="AA394" s="138"/>
      <c r="AB394" s="138"/>
      <c r="AC394" s="24"/>
    </row>
    <row r="395" spans="1:29" s="24" customFormat="1" ht="15" customHeight="1" x14ac:dyDescent="0.2">
      <c r="A395" s="323">
        <v>861114</v>
      </c>
      <c r="B395" s="370" t="s">
        <v>62</v>
      </c>
      <c r="C395" s="139" t="s">
        <v>129</v>
      </c>
      <c r="D395" s="70"/>
      <c r="E395" s="70"/>
      <c r="F395" s="70"/>
      <c r="G395" s="71"/>
      <c r="H395" s="82"/>
      <c r="I395" s="82"/>
      <c r="J395" s="82"/>
      <c r="K395" s="82"/>
      <c r="L395" s="82"/>
      <c r="M395" s="82"/>
      <c r="N395" s="82"/>
      <c r="O395" s="29"/>
      <c r="P395" s="29"/>
      <c r="Q395" s="29"/>
      <c r="R395" s="29"/>
      <c r="S395" s="29"/>
      <c r="T395" s="29"/>
      <c r="U395" s="29"/>
      <c r="V395" s="29"/>
      <c r="W395" s="29"/>
      <c r="X395" s="59"/>
      <c r="Y395" s="344"/>
      <c r="AA395" s="138"/>
      <c r="AB395" s="30"/>
    </row>
    <row r="396" spans="1:29" s="24" customFormat="1" ht="5" customHeight="1" x14ac:dyDescent="0.2">
      <c r="A396" s="324"/>
      <c r="B396" s="371"/>
      <c r="C396" s="107"/>
      <c r="D396"/>
      <c r="E396"/>
      <c r="F396"/>
      <c r="G396" s="60"/>
      <c r="H396" s="84"/>
      <c r="I396" s="84"/>
      <c r="J396" s="84"/>
      <c r="K396" s="84"/>
      <c r="L396" s="84"/>
      <c r="M396" s="84"/>
      <c r="N396" s="84"/>
      <c r="O396" s="29"/>
      <c r="P396" s="29"/>
      <c r="Q396" s="29"/>
      <c r="R396" s="29"/>
      <c r="S396" s="29"/>
      <c r="T396" s="29"/>
      <c r="U396" s="29"/>
      <c r="V396" s="29"/>
      <c r="W396" s="29"/>
      <c r="X396" s="46"/>
      <c r="Y396" s="344"/>
      <c r="AA396" s="138"/>
      <c r="AB396" s="138"/>
    </row>
    <row r="397" spans="1:29" s="24" customFormat="1" x14ac:dyDescent="0.2">
      <c r="A397" s="324"/>
      <c r="B397" s="371"/>
      <c r="C397" s="113" t="s">
        <v>128</v>
      </c>
      <c r="D397" s="85"/>
      <c r="E397" s="85"/>
      <c r="F397"/>
      <c r="G397" s="174" t="b">
        <v>0</v>
      </c>
      <c r="H397" s="127"/>
      <c r="I397" s="127"/>
      <c r="J397" s="127"/>
      <c r="K397" s="127"/>
      <c r="L397" s="84"/>
      <c r="M397" s="84"/>
      <c r="N397" s="84"/>
      <c r="O397" s="29"/>
      <c r="P397" s="29"/>
      <c r="Q397" s="29"/>
      <c r="R397" s="29"/>
      <c r="S397" s="29"/>
      <c r="T397" s="29"/>
      <c r="U397" s="29"/>
      <c r="V397" s="29"/>
      <c r="W397" s="29"/>
      <c r="X397" s="46"/>
      <c r="Y397" s="344"/>
      <c r="AA397" s="138"/>
      <c r="AB397" s="138"/>
    </row>
    <row r="398" spans="1:29" s="24" customFormat="1" ht="15" customHeight="1" x14ac:dyDescent="0.2">
      <c r="A398" s="324"/>
      <c r="B398" s="371"/>
      <c r="C398" s="113"/>
      <c r="D398" s="85"/>
      <c r="E398" s="85"/>
      <c r="F398"/>
      <c r="G398" s="174" t="b">
        <v>0</v>
      </c>
      <c r="H398" s="127"/>
      <c r="I398" s="260"/>
      <c r="J398" s="304"/>
      <c r="K398" s="261"/>
      <c r="L398" s="84"/>
      <c r="M398" s="84"/>
      <c r="N398" s="84"/>
      <c r="O398" s="29"/>
      <c r="P398" s="29"/>
      <c r="Q398" s="29"/>
      <c r="R398" s="29"/>
      <c r="S398" s="29"/>
      <c r="T398" s="29"/>
      <c r="U398" s="29"/>
      <c r="V398" s="29"/>
      <c r="W398" s="29"/>
      <c r="X398" s="46"/>
      <c r="Y398" s="344"/>
      <c r="AA398" s="138"/>
      <c r="AB398" s="138"/>
      <c r="AC398" s="25"/>
    </row>
    <row r="399" spans="1:29" s="25" customFormat="1" ht="5" customHeight="1" x14ac:dyDescent="0.2">
      <c r="A399" s="324"/>
      <c r="B399" s="371"/>
      <c r="C399" s="61"/>
      <c r="D399"/>
      <c r="E399"/>
      <c r="F399"/>
      <c r="G399" s="138"/>
      <c r="H399" s="29"/>
      <c r="I399" s="84"/>
      <c r="J399" s="84"/>
      <c r="K399" s="84"/>
      <c r="L399" s="84"/>
      <c r="M399" s="84"/>
      <c r="N399" s="84"/>
      <c r="O399" s="29"/>
      <c r="P399" s="29"/>
      <c r="Q399" s="29"/>
      <c r="R399" s="29"/>
      <c r="S399" s="29"/>
      <c r="T399" s="29"/>
      <c r="U399" s="29"/>
      <c r="V399" s="29"/>
      <c r="W399" s="29"/>
      <c r="X399" s="46"/>
      <c r="Y399" s="344"/>
      <c r="Z399" s="24"/>
      <c r="AA399" s="138"/>
      <c r="AB399" s="138"/>
      <c r="AC399" s="24"/>
    </row>
    <row r="400" spans="1:29" s="24" customFormat="1" ht="15" customHeight="1" x14ac:dyDescent="0.2">
      <c r="A400" s="324"/>
      <c r="B400" s="371"/>
      <c r="C400" s="120" t="s">
        <v>185</v>
      </c>
      <c r="D400" s="88"/>
      <c r="E400" s="88"/>
      <c r="F400"/>
      <c r="G400" s="158" t="b">
        <v>0</v>
      </c>
      <c r="H400" s="128"/>
      <c r="I400" s="90"/>
      <c r="J400" s="90"/>
      <c r="K400" s="90"/>
      <c r="L400" s="84"/>
      <c r="M400" s="84"/>
      <c r="N400" s="84"/>
      <c r="O400" s="29"/>
      <c r="P400" s="29"/>
      <c r="Q400" s="29"/>
      <c r="R400" s="29"/>
      <c r="S400" s="29"/>
      <c r="T400" s="29"/>
      <c r="U400" s="29"/>
      <c r="V400" s="29"/>
      <c r="W400" s="29"/>
      <c r="X400" s="46"/>
      <c r="Y400" s="344"/>
      <c r="AA400" s="138"/>
      <c r="AB400" s="138"/>
    </row>
    <row r="401" spans="1:29" s="24" customFormat="1" ht="15" customHeight="1" x14ac:dyDescent="0.2">
      <c r="A401" s="324"/>
      <c r="B401" s="371"/>
      <c r="C401" s="120"/>
      <c r="D401" s="88"/>
      <c r="E401" s="88"/>
      <c r="F401"/>
      <c r="G401" s="158" t="b">
        <v>0</v>
      </c>
      <c r="H401" s="128"/>
      <c r="I401" s="87"/>
      <c r="J401" s="87"/>
      <c r="K401" s="87"/>
      <c r="L401" s="84"/>
      <c r="M401" s="84"/>
      <c r="N401" s="84"/>
      <c r="O401" s="29"/>
      <c r="P401" s="29"/>
      <c r="Q401" s="29"/>
      <c r="R401" s="29"/>
      <c r="S401" s="29"/>
      <c r="T401" s="29"/>
      <c r="U401" s="29"/>
      <c r="V401" s="29"/>
      <c r="W401" s="29"/>
      <c r="X401" s="46"/>
      <c r="Y401" s="344"/>
      <c r="AA401" s="138"/>
      <c r="AB401" s="138"/>
      <c r="AC401" s="25"/>
    </row>
    <row r="402" spans="1:29" s="25" customFormat="1" ht="5" customHeight="1" x14ac:dyDescent="0.2">
      <c r="A402" s="324"/>
      <c r="B402" s="371"/>
      <c r="C402" s="61"/>
      <c r="D402"/>
      <c r="E402"/>
      <c r="F402"/>
      <c r="G402" s="138"/>
      <c r="H402" s="29"/>
      <c r="I402" s="48"/>
      <c r="J402" s="48"/>
      <c r="K402" s="48"/>
      <c r="L402" s="48"/>
      <c r="M402" s="48"/>
      <c r="N402" s="48"/>
      <c r="O402" s="129"/>
      <c r="P402" s="129"/>
      <c r="Q402" s="129"/>
      <c r="R402" s="129"/>
      <c r="S402" s="129"/>
      <c r="T402" s="129"/>
      <c r="U402" s="129"/>
      <c r="V402" s="129"/>
      <c r="W402" s="129"/>
      <c r="X402" s="55"/>
      <c r="Y402" s="344"/>
      <c r="Z402" s="24"/>
      <c r="AA402" s="138"/>
      <c r="AB402" s="138"/>
      <c r="AC402" s="24"/>
    </row>
    <row r="403" spans="1:29" s="24" customFormat="1" ht="15" customHeight="1" x14ac:dyDescent="0.2">
      <c r="A403" s="296"/>
      <c r="B403" s="313"/>
      <c r="C403" s="139" t="s">
        <v>184</v>
      </c>
      <c r="D403" s="70"/>
      <c r="E403" s="70"/>
      <c r="F403" s="70"/>
      <c r="G403" s="71"/>
      <c r="H403" s="82"/>
      <c r="I403" s="82"/>
      <c r="J403" s="82"/>
      <c r="K403" s="82"/>
      <c r="L403" s="82"/>
      <c r="M403" s="82"/>
      <c r="N403" s="82"/>
      <c r="O403" s="29"/>
      <c r="P403" s="29"/>
      <c r="Q403" s="29"/>
      <c r="R403" s="29"/>
      <c r="S403" s="29"/>
      <c r="T403" s="29"/>
      <c r="U403" s="29"/>
      <c r="V403" s="29"/>
      <c r="W403" s="29"/>
      <c r="X403" s="59"/>
      <c r="Y403" s="344"/>
      <c r="AA403" s="138"/>
      <c r="AB403" s="30"/>
    </row>
    <row r="404" spans="1:29" s="24" customFormat="1" ht="5" customHeight="1" x14ac:dyDescent="0.2">
      <c r="A404" s="296"/>
      <c r="B404" s="313"/>
      <c r="C404" s="107"/>
      <c r="D404"/>
      <c r="E404"/>
      <c r="F404"/>
      <c r="G404" s="60"/>
      <c r="H404" s="84"/>
      <c r="I404" s="84"/>
      <c r="J404" s="84"/>
      <c r="K404" s="84"/>
      <c r="L404" s="84"/>
      <c r="M404" s="84"/>
      <c r="N404" s="84"/>
      <c r="O404" s="29"/>
      <c r="P404" s="29"/>
      <c r="Q404" s="29"/>
      <c r="R404" s="29"/>
      <c r="S404" s="29"/>
      <c r="T404" s="29"/>
      <c r="U404" s="29"/>
      <c r="V404" s="29"/>
      <c r="W404" s="29"/>
      <c r="X404" s="46"/>
      <c r="Y404" s="344"/>
      <c r="AA404" s="138"/>
      <c r="AB404" s="138"/>
    </row>
    <row r="405" spans="1:29" s="24" customFormat="1" x14ac:dyDescent="0.2">
      <c r="A405" s="296"/>
      <c r="B405" s="313"/>
      <c r="C405" s="113" t="s">
        <v>128</v>
      </c>
      <c r="D405" s="85"/>
      <c r="E405" s="85"/>
      <c r="F405"/>
      <c r="G405" s="174" t="b">
        <v>0</v>
      </c>
      <c r="H405" s="127"/>
      <c r="I405" s="127"/>
      <c r="J405" s="127"/>
      <c r="K405" s="127"/>
      <c r="L405" s="84"/>
      <c r="M405" s="84"/>
      <c r="N405" s="84"/>
      <c r="O405" s="29"/>
      <c r="P405" s="29"/>
      <c r="Q405" s="29"/>
      <c r="R405" s="29"/>
      <c r="S405" s="29"/>
      <c r="T405" s="29"/>
      <c r="U405" s="29"/>
      <c r="V405" s="29"/>
      <c r="W405" s="29"/>
      <c r="X405" s="46"/>
      <c r="Y405" s="344"/>
      <c r="AA405" s="138"/>
      <c r="AB405" s="138"/>
    </row>
    <row r="406" spans="1:29" s="24" customFormat="1" ht="15" customHeight="1" x14ac:dyDescent="0.2">
      <c r="A406" s="296"/>
      <c r="B406" s="313"/>
      <c r="C406" s="113"/>
      <c r="D406" s="85"/>
      <c r="E406" s="85"/>
      <c r="F406"/>
      <c r="G406" s="174" t="b">
        <v>0</v>
      </c>
      <c r="H406" s="127"/>
      <c r="I406" s="260"/>
      <c r="J406" s="304"/>
      <c r="K406" s="261"/>
      <c r="L406" s="84"/>
      <c r="M406" s="84"/>
      <c r="N406" s="84"/>
      <c r="O406" s="29"/>
      <c r="P406" s="29"/>
      <c r="Q406" s="29"/>
      <c r="R406" s="29"/>
      <c r="S406" s="29"/>
      <c r="T406" s="29"/>
      <c r="U406" s="29"/>
      <c r="V406" s="29"/>
      <c r="W406" s="29"/>
      <c r="X406" s="46"/>
      <c r="Y406" s="344"/>
      <c r="AA406" s="138"/>
      <c r="AB406" s="138"/>
      <c r="AC406" s="25"/>
    </row>
    <row r="407" spans="1:29" s="25" customFormat="1" ht="5" customHeight="1" x14ac:dyDescent="0.2">
      <c r="A407" s="296"/>
      <c r="B407" s="313"/>
      <c r="C407" s="61"/>
      <c r="D407"/>
      <c r="E407"/>
      <c r="F407"/>
      <c r="G407" s="138"/>
      <c r="H407" s="29"/>
      <c r="I407" s="84"/>
      <c r="J407" s="84"/>
      <c r="K407" s="84"/>
      <c r="L407" s="84"/>
      <c r="M407" s="84"/>
      <c r="N407" s="84"/>
      <c r="O407" s="29"/>
      <c r="P407" s="29"/>
      <c r="Q407" s="29"/>
      <c r="R407" s="29"/>
      <c r="S407" s="29"/>
      <c r="T407" s="29"/>
      <c r="U407" s="29"/>
      <c r="V407" s="29"/>
      <c r="W407" s="29"/>
      <c r="X407" s="46"/>
      <c r="Y407" s="344"/>
      <c r="Z407" s="24"/>
      <c r="AA407" s="138"/>
      <c r="AB407" s="138"/>
      <c r="AC407" s="24"/>
    </row>
    <row r="408" spans="1:29" s="24" customFormat="1" ht="15" customHeight="1" x14ac:dyDescent="0.2">
      <c r="A408" s="296"/>
      <c r="B408" s="313"/>
      <c r="C408" s="120" t="s">
        <v>186</v>
      </c>
      <c r="D408" s="88"/>
      <c r="E408" s="88"/>
      <c r="F408"/>
      <c r="G408" s="158" t="b">
        <v>0</v>
      </c>
      <c r="H408" s="128"/>
      <c r="I408" s="90"/>
      <c r="J408" s="90"/>
      <c r="K408" s="90"/>
      <c r="L408" s="84"/>
      <c r="M408" s="84"/>
      <c r="N408" s="84"/>
      <c r="O408" s="29"/>
      <c r="P408" s="29"/>
      <c r="Q408" s="29"/>
      <c r="R408" s="29"/>
      <c r="S408" s="29"/>
      <c r="T408" s="29"/>
      <c r="U408" s="29"/>
      <c r="V408" s="29"/>
      <c r="W408" s="29"/>
      <c r="X408" s="46"/>
      <c r="Y408" s="344"/>
      <c r="AA408" s="138"/>
      <c r="AB408" s="138"/>
    </row>
    <row r="409" spans="1:29" s="24" customFormat="1" ht="15" customHeight="1" x14ac:dyDescent="0.2">
      <c r="A409" s="296"/>
      <c r="B409" s="313"/>
      <c r="C409" s="120"/>
      <c r="D409" s="88"/>
      <c r="E409" s="88"/>
      <c r="F409"/>
      <c r="G409" s="158" t="b">
        <v>0</v>
      </c>
      <c r="H409" s="128"/>
      <c r="I409" s="87"/>
      <c r="J409" s="87"/>
      <c r="K409" s="87"/>
      <c r="L409" s="84"/>
      <c r="M409" s="84"/>
      <c r="N409" s="84"/>
      <c r="O409" s="29"/>
      <c r="P409" s="29"/>
      <c r="Q409" s="29"/>
      <c r="R409" s="29"/>
      <c r="S409" s="29"/>
      <c r="T409" s="29"/>
      <c r="U409" s="29"/>
      <c r="V409" s="29"/>
      <c r="W409" s="29"/>
      <c r="X409" s="46"/>
      <c r="Y409" s="344"/>
      <c r="AA409" s="138"/>
      <c r="AB409" s="138"/>
      <c r="AC409" s="25"/>
    </row>
    <row r="410" spans="1:29" s="25" customFormat="1" ht="5" customHeight="1" x14ac:dyDescent="0.2">
      <c r="A410" s="297"/>
      <c r="B410" s="316"/>
      <c r="C410" s="61"/>
      <c r="D410"/>
      <c r="E410"/>
      <c r="F410"/>
      <c r="G410" s="138"/>
      <c r="H410" s="29"/>
      <c r="I410" s="48"/>
      <c r="J410" s="48"/>
      <c r="K410" s="48"/>
      <c r="L410" s="48"/>
      <c r="M410" s="48"/>
      <c r="N410" s="48"/>
      <c r="O410" s="129"/>
      <c r="P410" s="129"/>
      <c r="Q410" s="129"/>
      <c r="R410" s="129"/>
      <c r="S410" s="129"/>
      <c r="T410" s="129"/>
      <c r="U410" s="129"/>
      <c r="V410" s="129"/>
      <c r="W410" s="129"/>
      <c r="X410" s="55"/>
      <c r="Y410" s="344"/>
      <c r="Z410" s="24"/>
      <c r="AA410" s="138"/>
      <c r="AB410" s="138"/>
      <c r="AC410" s="24"/>
    </row>
    <row r="411" spans="1:29" s="24" customFormat="1" ht="15" customHeight="1" x14ac:dyDescent="0.2">
      <c r="A411" s="361"/>
      <c r="B411" s="362"/>
      <c r="C411" s="139" t="s">
        <v>285</v>
      </c>
      <c r="D411" s="70"/>
      <c r="E411" s="70"/>
      <c r="F411" s="70"/>
      <c r="G411" s="71"/>
      <c r="H411" s="82"/>
      <c r="I411" s="82"/>
      <c r="J411" s="82"/>
      <c r="K411" s="82"/>
      <c r="L411" s="82"/>
      <c r="M411" s="82"/>
      <c r="N411" s="82"/>
      <c r="O411" s="29"/>
      <c r="P411" s="29"/>
      <c r="Q411" s="29"/>
      <c r="R411" s="29"/>
      <c r="S411" s="29"/>
      <c r="T411" s="29"/>
      <c r="U411" s="29"/>
      <c r="V411" s="29"/>
      <c r="W411" s="29"/>
      <c r="X411" s="59"/>
      <c r="Y411" s="344"/>
      <c r="AA411" s="138"/>
      <c r="AB411" s="30"/>
    </row>
    <row r="412" spans="1:29" s="24" customFormat="1" ht="5" customHeight="1" x14ac:dyDescent="0.2">
      <c r="A412" s="363"/>
      <c r="B412" s="364"/>
      <c r="C412" s="107"/>
      <c r="D412"/>
      <c r="E412"/>
      <c r="F412"/>
      <c r="G412" s="60"/>
      <c r="H412" s="84"/>
      <c r="I412" s="84"/>
      <c r="J412" s="84"/>
      <c r="K412" s="84"/>
      <c r="L412" s="84"/>
      <c r="M412" s="84"/>
      <c r="N412" s="84"/>
      <c r="O412" s="29"/>
      <c r="P412" s="29"/>
      <c r="Q412" s="29"/>
      <c r="R412" s="29"/>
      <c r="S412" s="29"/>
      <c r="T412" s="29"/>
      <c r="U412" s="29"/>
      <c r="V412" s="29"/>
      <c r="W412" s="29"/>
      <c r="X412" s="46"/>
      <c r="Y412" s="344"/>
      <c r="AA412" s="138"/>
      <c r="AB412" s="138"/>
    </row>
    <row r="413" spans="1:29" s="24" customFormat="1" ht="15" customHeight="1" x14ac:dyDescent="0.2">
      <c r="A413" s="363"/>
      <c r="B413" s="364"/>
      <c r="C413" s="113" t="s">
        <v>128</v>
      </c>
      <c r="D413" s="85"/>
      <c r="E413" s="85"/>
      <c r="F413"/>
      <c r="G413" s="174" t="b">
        <v>0</v>
      </c>
      <c r="H413" s="127"/>
      <c r="I413" s="127"/>
      <c r="J413" s="127"/>
      <c r="K413" s="127"/>
      <c r="L413" s="84"/>
      <c r="M413" s="84"/>
      <c r="N413" s="84"/>
      <c r="O413" s="29"/>
      <c r="P413" s="29"/>
      <c r="Q413" s="29"/>
      <c r="R413" s="29"/>
      <c r="S413" s="29"/>
      <c r="T413" s="29"/>
      <c r="U413" s="29"/>
      <c r="V413" s="29"/>
      <c r="W413" s="29"/>
      <c r="X413" s="46"/>
      <c r="Y413" s="344"/>
      <c r="AA413" s="138"/>
      <c r="AB413" s="138"/>
    </row>
    <row r="414" spans="1:29" s="24" customFormat="1" ht="15" customHeight="1" x14ac:dyDescent="0.2">
      <c r="A414" s="363"/>
      <c r="B414" s="364"/>
      <c r="C414" s="113"/>
      <c r="D414" s="85"/>
      <c r="E414" s="85"/>
      <c r="F414"/>
      <c r="G414" s="174" t="b">
        <v>0</v>
      </c>
      <c r="H414" s="127"/>
      <c r="I414" s="260"/>
      <c r="J414" s="304"/>
      <c r="K414" s="261"/>
      <c r="L414" s="84"/>
      <c r="M414" s="84"/>
      <c r="N414" s="84"/>
      <c r="O414" s="29"/>
      <c r="P414" s="29"/>
      <c r="Q414" s="29"/>
      <c r="R414" s="29"/>
      <c r="S414" s="29"/>
      <c r="T414" s="29"/>
      <c r="U414" s="29"/>
      <c r="V414" s="29"/>
      <c r="W414" s="29"/>
      <c r="X414" s="46"/>
      <c r="Y414" s="344"/>
      <c r="AA414" s="138"/>
      <c r="AB414" s="138"/>
      <c r="AC414" s="25"/>
    </row>
    <row r="415" spans="1:29" s="25" customFormat="1" ht="5" customHeight="1" x14ac:dyDescent="0.2">
      <c r="A415" s="363"/>
      <c r="B415" s="364"/>
      <c r="C415" s="61"/>
      <c r="D415"/>
      <c r="E415"/>
      <c r="F415"/>
      <c r="G415" s="138"/>
      <c r="H415" s="29"/>
      <c r="I415" s="84"/>
      <c r="J415" s="84"/>
      <c r="K415" s="84"/>
      <c r="L415" s="84"/>
      <c r="M415" s="84"/>
      <c r="N415" s="84"/>
      <c r="O415" s="29"/>
      <c r="P415" s="29"/>
      <c r="Q415" s="29"/>
      <c r="R415" s="29"/>
      <c r="S415" s="29"/>
      <c r="T415" s="29"/>
      <c r="U415" s="29"/>
      <c r="V415" s="29"/>
      <c r="W415" s="29"/>
      <c r="X415" s="46"/>
      <c r="Y415" s="344"/>
      <c r="Z415" s="24"/>
      <c r="AA415" s="138"/>
      <c r="AB415" s="138"/>
      <c r="AC415" s="24"/>
    </row>
    <row r="416" spans="1:29" s="24" customFormat="1" ht="15" customHeight="1" x14ac:dyDescent="0.2">
      <c r="A416" s="363"/>
      <c r="B416" s="364"/>
      <c r="C416" s="120" t="s">
        <v>188</v>
      </c>
      <c r="D416" s="88"/>
      <c r="E416" s="88"/>
      <c r="F416"/>
      <c r="G416" s="158" t="b">
        <v>0</v>
      </c>
      <c r="H416" s="128"/>
      <c r="I416" s="90"/>
      <c r="J416" s="90"/>
      <c r="K416" s="90"/>
      <c r="L416" s="84"/>
      <c r="M416" s="84"/>
      <c r="N416" s="84"/>
      <c r="O416" s="29"/>
      <c r="P416" s="29"/>
      <c r="Q416" s="29"/>
      <c r="R416" s="29"/>
      <c r="S416" s="29"/>
      <c r="T416" s="29"/>
      <c r="U416" s="29"/>
      <c r="V416" s="29"/>
      <c r="W416" s="29"/>
      <c r="X416" s="46"/>
      <c r="Y416" s="344"/>
      <c r="AA416" s="138"/>
      <c r="AB416" s="138"/>
    </row>
    <row r="417" spans="1:29" s="24" customFormat="1" ht="15" customHeight="1" x14ac:dyDescent="0.2">
      <c r="A417" s="363"/>
      <c r="B417" s="364"/>
      <c r="C417" s="120"/>
      <c r="D417" s="88"/>
      <c r="E417" s="88"/>
      <c r="F417"/>
      <c r="G417" s="158" t="b">
        <v>0</v>
      </c>
      <c r="H417" s="128"/>
      <c r="I417" s="87"/>
      <c r="J417" s="87"/>
      <c r="K417" s="87"/>
      <c r="L417" s="84"/>
      <c r="M417" s="84"/>
      <c r="N417" s="84"/>
      <c r="O417" s="29"/>
      <c r="P417" s="29"/>
      <c r="Q417" s="29"/>
      <c r="R417" s="29"/>
      <c r="S417" s="29"/>
      <c r="T417" s="29"/>
      <c r="U417" s="29"/>
      <c r="V417" s="29"/>
      <c r="W417" s="29"/>
      <c r="X417" s="46"/>
      <c r="Y417" s="344"/>
      <c r="AA417" s="138"/>
      <c r="AB417" s="138"/>
      <c r="AC417" s="25"/>
    </row>
    <row r="418" spans="1:29" s="25" customFormat="1" ht="5" customHeight="1" x14ac:dyDescent="0.2">
      <c r="A418" s="363"/>
      <c r="B418" s="364"/>
      <c r="C418" s="61"/>
      <c r="D418"/>
      <c r="E418"/>
      <c r="F418"/>
      <c r="G418" s="138"/>
      <c r="H418" s="29"/>
      <c r="I418" s="48"/>
      <c r="J418" s="48"/>
      <c r="K418" s="48"/>
      <c r="L418" s="48"/>
      <c r="M418" s="48"/>
      <c r="N418" s="48"/>
      <c r="O418" s="129"/>
      <c r="P418" s="129"/>
      <c r="Q418" s="129"/>
      <c r="R418" s="129"/>
      <c r="S418" s="129"/>
      <c r="T418" s="129"/>
      <c r="U418" s="129"/>
      <c r="V418" s="129"/>
      <c r="W418" s="129"/>
      <c r="X418" s="55"/>
      <c r="Y418" s="344"/>
      <c r="Z418" s="24"/>
      <c r="AA418" s="138"/>
      <c r="AB418" s="138"/>
      <c r="AC418" s="24"/>
    </row>
    <row r="419" spans="1:29" s="24" customFormat="1" ht="15" customHeight="1" x14ac:dyDescent="0.2">
      <c r="A419" s="363"/>
      <c r="B419" s="364"/>
      <c r="C419" s="139" t="s">
        <v>130</v>
      </c>
      <c r="D419" s="70"/>
      <c r="E419" s="70"/>
      <c r="F419" s="70"/>
      <c r="G419" s="71"/>
      <c r="H419" s="82"/>
      <c r="I419" s="82"/>
      <c r="J419" s="82"/>
      <c r="K419" s="82"/>
      <c r="L419" s="82"/>
      <c r="M419" s="82"/>
      <c r="N419" s="82"/>
      <c r="O419" s="29"/>
      <c r="P419" s="29"/>
      <c r="Q419" s="29"/>
      <c r="R419" s="29"/>
      <c r="S419" s="29"/>
      <c r="T419" s="29"/>
      <c r="U419" s="29"/>
      <c r="V419" s="29"/>
      <c r="W419" s="29"/>
      <c r="X419" s="59"/>
      <c r="Y419" s="344"/>
      <c r="AA419" s="138"/>
      <c r="AB419" s="30"/>
    </row>
    <row r="420" spans="1:29" s="24" customFormat="1" ht="5" customHeight="1" x14ac:dyDescent="0.2">
      <c r="A420" s="363"/>
      <c r="B420" s="364"/>
      <c r="C420" s="107"/>
      <c r="D420"/>
      <c r="E420"/>
      <c r="F420"/>
      <c r="G420" s="60"/>
      <c r="H420" s="84"/>
      <c r="I420" s="84"/>
      <c r="J420" s="84"/>
      <c r="K420" s="84"/>
      <c r="L420" s="84"/>
      <c r="M420" s="84"/>
      <c r="N420" s="84"/>
      <c r="O420" s="29"/>
      <c r="P420" s="29"/>
      <c r="Q420" s="29"/>
      <c r="R420" s="29"/>
      <c r="S420" s="29"/>
      <c r="T420" s="29"/>
      <c r="U420" s="29"/>
      <c r="V420" s="29"/>
      <c r="W420" s="29"/>
      <c r="X420" s="46"/>
      <c r="Y420" s="344"/>
      <c r="AA420" s="138"/>
      <c r="AB420" s="138"/>
    </row>
    <row r="421" spans="1:29" s="24" customFormat="1" ht="15" customHeight="1" x14ac:dyDescent="0.2">
      <c r="A421" s="363"/>
      <c r="B421" s="364"/>
      <c r="C421" s="113" t="s">
        <v>128</v>
      </c>
      <c r="D421" s="85"/>
      <c r="E421" s="85"/>
      <c r="F421"/>
      <c r="G421" s="174" t="b">
        <v>0</v>
      </c>
      <c r="H421" s="127"/>
      <c r="I421" s="127"/>
      <c r="J421" s="127"/>
      <c r="K421" s="127"/>
      <c r="L421" s="84"/>
      <c r="M421" s="84"/>
      <c r="N421" s="84"/>
      <c r="O421" s="29"/>
      <c r="P421" s="29"/>
      <c r="Q421" s="29"/>
      <c r="R421" s="29"/>
      <c r="S421" s="29"/>
      <c r="T421" s="29"/>
      <c r="U421" s="29"/>
      <c r="V421" s="29"/>
      <c r="W421" s="29"/>
      <c r="X421" s="46"/>
      <c r="Y421" s="344"/>
      <c r="AA421" s="138"/>
      <c r="AB421" s="138"/>
    </row>
    <row r="422" spans="1:29" s="24" customFormat="1" ht="15" customHeight="1" x14ac:dyDescent="0.2">
      <c r="A422" s="363"/>
      <c r="B422" s="364"/>
      <c r="C422" s="113"/>
      <c r="D422" s="85"/>
      <c r="E422" s="85"/>
      <c r="F422"/>
      <c r="G422" s="174" t="b">
        <v>0</v>
      </c>
      <c r="H422" s="127"/>
      <c r="I422" s="260"/>
      <c r="J422" s="304"/>
      <c r="K422" s="261"/>
      <c r="L422" s="84"/>
      <c r="M422" s="84"/>
      <c r="N422" s="84"/>
      <c r="O422" s="29"/>
      <c r="P422" s="29"/>
      <c r="Q422" s="29"/>
      <c r="R422" s="29"/>
      <c r="S422" s="29"/>
      <c r="T422" s="29"/>
      <c r="U422" s="29"/>
      <c r="V422" s="29"/>
      <c r="W422" s="29"/>
      <c r="X422" s="46"/>
      <c r="Y422" s="344"/>
      <c r="AA422" s="138"/>
      <c r="AB422" s="138"/>
      <c r="AC422" s="25"/>
    </row>
    <row r="423" spans="1:29" s="25" customFormat="1" ht="5" customHeight="1" x14ac:dyDescent="0.2">
      <c r="A423" s="363"/>
      <c r="B423" s="364"/>
      <c r="C423" s="61"/>
      <c r="D423"/>
      <c r="E423"/>
      <c r="F423"/>
      <c r="G423" s="138"/>
      <c r="H423" s="29"/>
      <c r="I423" s="84"/>
      <c r="J423" s="84"/>
      <c r="K423" s="84"/>
      <c r="L423" s="84"/>
      <c r="M423" s="84"/>
      <c r="N423" s="84"/>
      <c r="O423" s="29"/>
      <c r="P423" s="29"/>
      <c r="Q423" s="29"/>
      <c r="R423" s="29"/>
      <c r="S423" s="29"/>
      <c r="T423" s="29"/>
      <c r="U423" s="29"/>
      <c r="V423" s="29"/>
      <c r="W423" s="29"/>
      <c r="X423" s="46"/>
      <c r="Y423" s="344"/>
      <c r="Z423" s="24"/>
      <c r="AA423" s="138"/>
      <c r="AB423" s="138"/>
      <c r="AC423" s="24"/>
    </row>
    <row r="424" spans="1:29" s="24" customFormat="1" ht="15" customHeight="1" x14ac:dyDescent="0.2">
      <c r="A424" s="363"/>
      <c r="B424" s="364"/>
      <c r="C424" s="120" t="s">
        <v>189</v>
      </c>
      <c r="D424" s="88"/>
      <c r="E424" s="88"/>
      <c r="F424"/>
      <c r="G424" s="158" t="b">
        <v>0</v>
      </c>
      <c r="H424" s="128"/>
      <c r="I424" s="90"/>
      <c r="J424" s="90"/>
      <c r="K424" s="90"/>
      <c r="L424" s="84"/>
      <c r="M424" s="84"/>
      <c r="N424" s="84"/>
      <c r="O424" s="29"/>
      <c r="P424" s="29"/>
      <c r="Q424" s="29"/>
      <c r="R424" s="29"/>
      <c r="S424" s="29"/>
      <c r="T424" s="29"/>
      <c r="U424" s="29"/>
      <c r="V424" s="29"/>
      <c r="W424" s="29"/>
      <c r="X424" s="46"/>
      <c r="Y424" s="344"/>
      <c r="AA424" s="138"/>
      <c r="AB424" s="138"/>
    </row>
    <row r="425" spans="1:29" s="24" customFormat="1" ht="15" customHeight="1" x14ac:dyDescent="0.2">
      <c r="A425" s="363"/>
      <c r="B425" s="364"/>
      <c r="C425" s="120"/>
      <c r="D425" s="88"/>
      <c r="E425" s="88"/>
      <c r="F425"/>
      <c r="G425" s="158" t="b">
        <v>0</v>
      </c>
      <c r="H425" s="128"/>
      <c r="I425" s="87"/>
      <c r="J425" s="87"/>
      <c r="K425" s="87"/>
      <c r="L425" s="84"/>
      <c r="M425" s="84"/>
      <c r="N425" s="84"/>
      <c r="O425" s="29"/>
      <c r="P425" s="29"/>
      <c r="Q425" s="29"/>
      <c r="R425" s="29"/>
      <c r="S425" s="29"/>
      <c r="T425" s="29"/>
      <c r="U425" s="29"/>
      <c r="V425" s="29"/>
      <c r="W425" s="29"/>
      <c r="X425" s="46"/>
      <c r="Y425" s="344"/>
      <c r="AA425" s="138"/>
      <c r="AB425" s="138"/>
      <c r="AC425" s="25"/>
    </row>
    <row r="426" spans="1:29" s="25" customFormat="1" ht="5" customHeight="1" x14ac:dyDescent="0.2">
      <c r="A426" s="363"/>
      <c r="B426" s="364"/>
      <c r="C426" s="61"/>
      <c r="D426"/>
      <c r="E426"/>
      <c r="F426"/>
      <c r="G426" s="138"/>
      <c r="H426" s="29"/>
      <c r="I426" s="48"/>
      <c r="J426" s="48"/>
      <c r="K426" s="48"/>
      <c r="L426" s="48"/>
      <c r="M426" s="48"/>
      <c r="N426" s="48"/>
      <c r="O426" s="129"/>
      <c r="P426" s="129"/>
      <c r="Q426" s="129"/>
      <c r="R426" s="129"/>
      <c r="S426" s="129"/>
      <c r="T426" s="129"/>
      <c r="U426" s="129"/>
      <c r="V426" s="129"/>
      <c r="W426" s="129"/>
      <c r="X426" s="55"/>
      <c r="Y426" s="344"/>
      <c r="Z426" s="24"/>
      <c r="AA426" s="138"/>
      <c r="AB426" s="138"/>
      <c r="AC426" s="24"/>
    </row>
    <row r="427" spans="1:29" s="24" customFormat="1" ht="15" customHeight="1" x14ac:dyDescent="0.2">
      <c r="A427" s="363"/>
      <c r="B427" s="364"/>
      <c r="C427" s="139" t="s">
        <v>131</v>
      </c>
      <c r="D427" s="70"/>
      <c r="E427" s="70"/>
      <c r="F427" s="70"/>
      <c r="G427" s="71"/>
      <c r="H427" s="82"/>
      <c r="I427" s="82"/>
      <c r="J427" s="82"/>
      <c r="K427" s="82"/>
      <c r="L427" s="82"/>
      <c r="M427" s="82"/>
      <c r="N427" s="82"/>
      <c r="O427" s="29"/>
      <c r="P427" s="29"/>
      <c r="Q427" s="29"/>
      <c r="R427" s="29"/>
      <c r="S427" s="29"/>
      <c r="T427" s="29"/>
      <c r="U427" s="29"/>
      <c r="V427" s="29"/>
      <c r="W427" s="29"/>
      <c r="X427" s="59"/>
      <c r="Y427" s="344"/>
      <c r="AA427" s="138"/>
      <c r="AB427" s="30"/>
    </row>
    <row r="428" spans="1:29" s="24" customFormat="1" ht="5" customHeight="1" x14ac:dyDescent="0.2">
      <c r="A428" s="363"/>
      <c r="B428" s="364"/>
      <c r="C428" s="107"/>
      <c r="D428"/>
      <c r="E428"/>
      <c r="F428"/>
      <c r="G428" s="60"/>
      <c r="H428" s="84"/>
      <c r="I428" s="84"/>
      <c r="J428" s="84"/>
      <c r="K428" s="84"/>
      <c r="L428" s="84"/>
      <c r="M428" s="84"/>
      <c r="N428" s="84"/>
      <c r="O428" s="29"/>
      <c r="P428" s="29"/>
      <c r="Q428" s="29"/>
      <c r="R428" s="29"/>
      <c r="S428" s="29"/>
      <c r="T428" s="29"/>
      <c r="U428" s="29"/>
      <c r="V428" s="29"/>
      <c r="W428" s="29"/>
      <c r="X428" s="46"/>
      <c r="Y428" s="344"/>
      <c r="AA428" s="138"/>
      <c r="AB428" s="138"/>
    </row>
    <row r="429" spans="1:29" s="24" customFormat="1" ht="15" customHeight="1" x14ac:dyDescent="0.2">
      <c r="A429" s="363"/>
      <c r="B429" s="364"/>
      <c r="C429" s="113" t="s">
        <v>128</v>
      </c>
      <c r="D429" s="85"/>
      <c r="E429" s="85"/>
      <c r="F429"/>
      <c r="G429" s="174" t="b">
        <v>0</v>
      </c>
      <c r="H429" s="127"/>
      <c r="I429" s="127"/>
      <c r="J429" s="127"/>
      <c r="K429" s="127"/>
      <c r="L429" s="84"/>
      <c r="M429" s="84"/>
      <c r="N429" s="84"/>
      <c r="O429" s="29"/>
      <c r="P429" s="29"/>
      <c r="Q429" s="29"/>
      <c r="R429" s="29"/>
      <c r="S429" s="29"/>
      <c r="T429" s="29"/>
      <c r="U429" s="29"/>
      <c r="V429" s="29"/>
      <c r="W429" s="29"/>
      <c r="X429" s="46"/>
      <c r="Y429" s="344"/>
      <c r="AA429" s="138"/>
      <c r="AB429" s="138"/>
    </row>
    <row r="430" spans="1:29" s="24" customFormat="1" ht="15" customHeight="1" x14ac:dyDescent="0.2">
      <c r="A430" s="363"/>
      <c r="B430" s="364"/>
      <c r="C430" s="113"/>
      <c r="D430" s="85"/>
      <c r="E430" s="85"/>
      <c r="F430"/>
      <c r="G430" s="174" t="b">
        <v>0</v>
      </c>
      <c r="H430" s="127"/>
      <c r="I430" s="260"/>
      <c r="J430" s="304"/>
      <c r="K430" s="261"/>
      <c r="L430" s="84"/>
      <c r="M430" s="84"/>
      <c r="N430" s="84"/>
      <c r="O430" s="29"/>
      <c r="P430" s="29"/>
      <c r="Q430" s="29"/>
      <c r="R430" s="29"/>
      <c r="S430" s="29"/>
      <c r="T430" s="29"/>
      <c r="U430" s="29"/>
      <c r="V430" s="29"/>
      <c r="W430" s="29"/>
      <c r="X430" s="46"/>
      <c r="Y430" s="344"/>
      <c r="AA430" s="138"/>
      <c r="AB430" s="138"/>
      <c r="AC430" s="25"/>
    </row>
    <row r="431" spans="1:29" s="25" customFormat="1" ht="5" customHeight="1" x14ac:dyDescent="0.2">
      <c r="A431" s="363"/>
      <c r="B431" s="364"/>
      <c r="C431" s="61"/>
      <c r="D431"/>
      <c r="E431"/>
      <c r="F431"/>
      <c r="G431" s="138"/>
      <c r="H431" s="29"/>
      <c r="I431" s="84"/>
      <c r="J431" s="84"/>
      <c r="K431" s="84"/>
      <c r="L431" s="84"/>
      <c r="M431" s="84"/>
      <c r="N431" s="84"/>
      <c r="O431" s="29"/>
      <c r="P431" s="29"/>
      <c r="Q431" s="29"/>
      <c r="R431" s="29"/>
      <c r="S431" s="29"/>
      <c r="T431" s="29"/>
      <c r="U431" s="29"/>
      <c r="V431" s="29"/>
      <c r="W431" s="29"/>
      <c r="X431" s="46"/>
      <c r="Y431" s="344"/>
      <c r="Z431" s="24"/>
      <c r="AA431" s="138"/>
      <c r="AB431" s="138"/>
      <c r="AC431" s="24"/>
    </row>
    <row r="432" spans="1:29" s="24" customFormat="1" ht="15" customHeight="1" x14ac:dyDescent="0.2">
      <c r="A432" s="363"/>
      <c r="B432" s="364"/>
      <c r="C432" s="120" t="s">
        <v>180</v>
      </c>
      <c r="D432" s="88"/>
      <c r="E432" s="88"/>
      <c r="F432"/>
      <c r="G432" s="158" t="b">
        <v>0</v>
      </c>
      <c r="H432" s="128"/>
      <c r="I432" s="90"/>
      <c r="J432" s="90"/>
      <c r="K432" s="90"/>
      <c r="L432" s="84"/>
      <c r="M432" s="84"/>
      <c r="N432" s="84"/>
      <c r="O432" s="29"/>
      <c r="P432" s="29"/>
      <c r="Q432" s="29"/>
      <c r="R432" s="29"/>
      <c r="S432" s="29"/>
      <c r="T432" s="29"/>
      <c r="U432" s="29"/>
      <c r="V432" s="29"/>
      <c r="W432" s="29"/>
      <c r="X432" s="46"/>
      <c r="Y432" s="344"/>
      <c r="AA432" s="138"/>
      <c r="AB432" s="138"/>
    </row>
    <row r="433" spans="1:29" s="24" customFormat="1" ht="15" customHeight="1" x14ac:dyDescent="0.2">
      <c r="A433" s="363"/>
      <c r="B433" s="364"/>
      <c r="C433" s="120"/>
      <c r="D433" s="88"/>
      <c r="E433" s="88"/>
      <c r="F433"/>
      <c r="G433" s="158" t="b">
        <v>0</v>
      </c>
      <c r="H433" s="128"/>
      <c r="I433" s="87"/>
      <c r="J433" s="87"/>
      <c r="K433" s="87"/>
      <c r="L433" s="84"/>
      <c r="M433" s="84"/>
      <c r="N433" s="84"/>
      <c r="O433" s="29"/>
      <c r="P433" s="29"/>
      <c r="Q433" s="29"/>
      <c r="R433" s="29"/>
      <c r="S433" s="29"/>
      <c r="T433" s="29"/>
      <c r="U433" s="29"/>
      <c r="V433" s="29"/>
      <c r="W433" s="29"/>
      <c r="X433" s="46"/>
      <c r="Y433" s="344"/>
      <c r="AA433" s="138"/>
      <c r="AB433" s="138"/>
      <c r="AC433" s="25"/>
    </row>
    <row r="434" spans="1:29" s="25" customFormat="1" ht="5" customHeight="1" x14ac:dyDescent="0.2">
      <c r="A434" s="363"/>
      <c r="B434" s="364"/>
      <c r="C434" s="61"/>
      <c r="D434"/>
      <c r="E434" s="57"/>
      <c r="F434" s="57"/>
      <c r="G434" s="145"/>
      <c r="H434" s="129"/>
      <c r="I434" s="48"/>
      <c r="J434" s="48"/>
      <c r="K434" s="48"/>
      <c r="L434" s="48"/>
      <c r="M434" s="48"/>
      <c r="N434" s="48"/>
      <c r="O434" s="129"/>
      <c r="P434" s="129"/>
      <c r="Q434" s="129"/>
      <c r="R434" s="129"/>
      <c r="S434" s="129"/>
      <c r="T434" s="129"/>
      <c r="U434" s="129"/>
      <c r="V434" s="129"/>
      <c r="W434" s="129"/>
      <c r="X434" s="55"/>
      <c r="Y434" s="344"/>
      <c r="Z434" s="24"/>
      <c r="AA434" s="138"/>
      <c r="AB434" s="138"/>
      <c r="AC434" s="24"/>
    </row>
    <row r="435" spans="1:29" s="24" customFormat="1" ht="15" customHeight="1" x14ac:dyDescent="0.2">
      <c r="A435" s="363"/>
      <c r="B435" s="364"/>
      <c r="C435" s="139" t="s">
        <v>187</v>
      </c>
      <c r="D435" s="70"/>
      <c r="E435"/>
      <c r="F435"/>
      <c r="G435" s="138"/>
      <c r="H435" s="29"/>
      <c r="I435" s="84"/>
      <c r="J435" s="84"/>
      <c r="K435" s="82"/>
      <c r="L435" s="82"/>
      <c r="M435" s="82"/>
      <c r="N435" s="82"/>
      <c r="O435" s="29"/>
      <c r="P435" s="29"/>
      <c r="Q435" s="29"/>
      <c r="R435" s="29"/>
      <c r="S435" s="29"/>
      <c r="T435" s="29"/>
      <c r="U435" s="29"/>
      <c r="V435" s="29"/>
      <c r="W435" s="29"/>
      <c r="X435" s="59"/>
      <c r="Y435" s="344"/>
      <c r="AA435" s="138"/>
      <c r="AB435" s="30"/>
    </row>
    <row r="436" spans="1:29" s="24" customFormat="1" ht="5" customHeight="1" x14ac:dyDescent="0.2">
      <c r="A436" s="363"/>
      <c r="B436" s="364"/>
      <c r="C436" s="107"/>
      <c r="D436"/>
      <c r="E436"/>
      <c r="F436"/>
      <c r="G436" s="60"/>
      <c r="H436" s="84"/>
      <c r="I436" s="84"/>
      <c r="J436" s="84"/>
      <c r="K436" s="84"/>
      <c r="L436" s="84"/>
      <c r="M436" s="84"/>
      <c r="N436" s="84"/>
      <c r="O436" s="29"/>
      <c r="P436" s="29"/>
      <c r="Q436" s="29"/>
      <c r="R436" s="29"/>
      <c r="S436" s="29"/>
      <c r="T436" s="29"/>
      <c r="U436" s="29"/>
      <c r="V436" s="29"/>
      <c r="W436" s="29"/>
      <c r="X436" s="46"/>
      <c r="Y436" s="344"/>
      <c r="AA436" s="138"/>
      <c r="AB436" s="138"/>
    </row>
    <row r="437" spans="1:29" s="24" customFormat="1" ht="15" customHeight="1" x14ac:dyDescent="0.2">
      <c r="A437" s="363"/>
      <c r="B437" s="364"/>
      <c r="C437" s="113" t="s">
        <v>128</v>
      </c>
      <c r="D437" s="85"/>
      <c r="E437" s="85"/>
      <c r="F437"/>
      <c r="G437" s="174" t="b">
        <v>0</v>
      </c>
      <c r="H437" s="127"/>
      <c r="I437" s="127"/>
      <c r="J437" s="127"/>
      <c r="K437" s="127"/>
      <c r="L437" s="127"/>
      <c r="M437" s="148"/>
      <c r="N437" s="127"/>
      <c r="O437" s="29"/>
      <c r="P437" s="29"/>
      <c r="Q437" s="29"/>
      <c r="R437" s="29"/>
      <c r="S437" s="29"/>
      <c r="T437" s="29"/>
      <c r="U437" s="29"/>
      <c r="V437" s="29"/>
      <c r="W437" s="29"/>
      <c r="X437" s="46"/>
      <c r="Y437" s="344"/>
      <c r="AA437" s="138"/>
      <c r="AB437" s="138"/>
    </row>
    <row r="438" spans="1:29" s="24" customFormat="1" ht="15" customHeight="1" x14ac:dyDescent="0.2">
      <c r="A438" s="363"/>
      <c r="B438" s="364"/>
      <c r="C438" s="113"/>
      <c r="D438" s="85"/>
      <c r="E438" s="85"/>
      <c r="F438"/>
      <c r="G438" s="174" t="b">
        <v>0</v>
      </c>
      <c r="H438" s="127"/>
      <c r="I438" s="260"/>
      <c r="J438" s="304"/>
      <c r="K438" s="304"/>
      <c r="L438" s="304"/>
      <c r="M438" s="304"/>
      <c r="N438" s="261"/>
      <c r="O438" s="29"/>
      <c r="P438" s="29"/>
      <c r="Q438" s="29"/>
      <c r="R438" s="29"/>
      <c r="S438" s="29"/>
      <c r="T438" s="29"/>
      <c r="U438" s="29"/>
      <c r="V438" s="29"/>
      <c r="W438" s="29"/>
      <c r="X438" s="46"/>
      <c r="Y438" s="344"/>
      <c r="AA438" s="138"/>
      <c r="AB438" s="138"/>
      <c r="AC438" s="25"/>
    </row>
    <row r="439" spans="1:29" s="25" customFormat="1" ht="5" customHeight="1" x14ac:dyDescent="0.2">
      <c r="A439" s="363"/>
      <c r="B439" s="364"/>
      <c r="C439" s="62"/>
      <c r="D439"/>
      <c r="E439"/>
      <c r="F439"/>
      <c r="G439" s="48"/>
      <c r="H439" s="48"/>
      <c r="I439" s="48"/>
      <c r="J439" s="48"/>
      <c r="K439" s="48"/>
      <c r="L439" s="48"/>
      <c r="M439" s="48"/>
      <c r="N439" s="48"/>
      <c r="O439" s="129"/>
      <c r="P439" s="129"/>
      <c r="Q439" s="129"/>
      <c r="R439" s="129"/>
      <c r="S439" s="129"/>
      <c r="T439" s="129"/>
      <c r="U439" s="129"/>
      <c r="V439" s="129"/>
      <c r="W439" s="129"/>
      <c r="X439" s="55"/>
      <c r="Y439" s="344"/>
      <c r="Z439" s="24"/>
      <c r="AA439" s="138"/>
      <c r="AB439" s="138"/>
      <c r="AC439" s="24"/>
    </row>
    <row r="440" spans="1:29" s="24" customFormat="1" ht="25" customHeight="1" x14ac:dyDescent="0.2">
      <c r="A440" s="363"/>
      <c r="B440" s="364"/>
      <c r="C440" s="236" t="s">
        <v>132</v>
      </c>
      <c r="D440" s="161"/>
      <c r="E440" s="161"/>
      <c r="F440" s="161"/>
      <c r="G440" s="239" t="s">
        <v>289</v>
      </c>
      <c r="H440" s="240"/>
      <c r="I440" s="240"/>
      <c r="J440" s="240"/>
      <c r="K440" s="240"/>
      <c r="L440" s="240"/>
      <c r="M440" s="240"/>
      <c r="N440" s="240"/>
      <c r="O440" s="240"/>
      <c r="P440" s="240"/>
      <c r="Q440" s="240"/>
      <c r="R440" s="240"/>
      <c r="S440" s="240"/>
      <c r="T440" s="240"/>
      <c r="U440" s="240"/>
      <c r="V440" s="240"/>
      <c r="W440" s="240"/>
      <c r="X440" s="241"/>
      <c r="Y440" s="344"/>
      <c r="AA440" s="138"/>
      <c r="AB440" s="30"/>
    </row>
    <row r="441" spans="1:29" s="25" customFormat="1" ht="5" customHeight="1" x14ac:dyDescent="0.2">
      <c r="A441" s="365"/>
      <c r="B441" s="366"/>
      <c r="C441" s="244"/>
      <c r="D441" s="162"/>
      <c r="E441" s="162"/>
      <c r="F441" s="162"/>
      <c r="G441" s="242"/>
      <c r="H441" s="242"/>
      <c r="I441" s="242"/>
      <c r="J441" s="242"/>
      <c r="K441" s="242"/>
      <c r="L441" s="242"/>
      <c r="M441" s="242"/>
      <c r="N441" s="242"/>
      <c r="O441" s="242"/>
      <c r="P441" s="242"/>
      <c r="Q441" s="242"/>
      <c r="R441" s="242"/>
      <c r="S441" s="242"/>
      <c r="T441" s="242"/>
      <c r="U441" s="242"/>
      <c r="V441" s="242"/>
      <c r="W441" s="242"/>
      <c r="X441" s="243"/>
      <c r="Y441" s="345"/>
      <c r="Z441" s="32"/>
      <c r="AA441" s="138"/>
      <c r="AB441" s="138"/>
      <c r="AC441" s="24"/>
    </row>
    <row r="442" spans="1:29" s="28" customFormat="1" ht="25" customHeight="1" x14ac:dyDescent="0.2">
      <c r="A442" s="106">
        <v>5</v>
      </c>
      <c r="B442" s="77"/>
      <c r="C442" s="73" t="s">
        <v>205</v>
      </c>
      <c r="D442" s="74"/>
      <c r="E442" s="74"/>
      <c r="F442" s="74"/>
      <c r="G442" s="124"/>
      <c r="H442" s="124"/>
      <c r="I442" s="124"/>
      <c r="J442" s="124"/>
      <c r="K442" s="124"/>
      <c r="L442" s="124"/>
      <c r="M442" s="124"/>
      <c r="N442" s="124"/>
      <c r="O442" s="124"/>
      <c r="P442" s="124"/>
      <c r="Q442" s="124"/>
      <c r="R442" s="124"/>
      <c r="S442" s="124"/>
      <c r="T442" s="124"/>
      <c r="U442" s="124"/>
      <c r="V442" s="124"/>
      <c r="W442" s="124"/>
      <c r="X442" s="75"/>
      <c r="Y442" s="105"/>
      <c r="Z442" s="24"/>
      <c r="AA442" s="138"/>
      <c r="AB442" s="138"/>
    </row>
    <row r="443" spans="1:29" s="24" customFormat="1" ht="15" customHeight="1" x14ac:dyDescent="0.2">
      <c r="A443" s="355"/>
      <c r="B443" s="356"/>
      <c r="C443" s="136" t="s">
        <v>155</v>
      </c>
      <c r="D443"/>
      <c r="E443"/>
      <c r="F443"/>
      <c r="G443" s="58"/>
      <c r="H443" s="83"/>
      <c r="I443" s="83"/>
      <c r="J443" s="83"/>
      <c r="K443" s="83"/>
      <c r="L443" s="83"/>
      <c r="M443" s="83"/>
      <c r="N443" s="83"/>
      <c r="O443" s="82"/>
      <c r="P443" s="83"/>
      <c r="Q443" s="83"/>
      <c r="R443" s="82"/>
      <c r="S443" s="83"/>
      <c r="T443" s="83"/>
      <c r="U443" s="82"/>
      <c r="V443" s="83"/>
      <c r="W443" s="83"/>
      <c r="X443" s="82"/>
      <c r="Y443" s="104" t="s">
        <v>154</v>
      </c>
      <c r="Z443"/>
      <c r="AA443" s="138"/>
      <c r="AB443" s="29"/>
    </row>
    <row r="444" spans="1:29" s="24" customFormat="1" ht="5" customHeight="1" x14ac:dyDescent="0.2">
      <c r="A444" s="357"/>
      <c r="B444" s="358"/>
      <c r="C444" s="79"/>
      <c r="D444"/>
      <c r="E444"/>
      <c r="F444"/>
      <c r="G444" s="84"/>
      <c r="H444" s="84"/>
      <c r="I444" s="84"/>
      <c r="J444" s="84"/>
      <c r="K444" s="84"/>
      <c r="L444" s="84"/>
      <c r="M444" s="84"/>
      <c r="N444" s="84"/>
      <c r="O444" s="84"/>
      <c r="P444" s="84"/>
      <c r="Q444" s="84"/>
      <c r="R444" s="84"/>
      <c r="S444" s="84"/>
      <c r="T444" s="84"/>
      <c r="U444" s="84"/>
      <c r="V444" s="84"/>
      <c r="W444" s="84"/>
      <c r="X444" s="46"/>
      <c r="Y444" s="331"/>
      <c r="Z444" s="33"/>
      <c r="AA444" s="138"/>
      <c r="AB444" s="135"/>
    </row>
    <row r="445" spans="1:29" ht="15" customHeight="1" x14ac:dyDescent="0.2">
      <c r="A445" s="357"/>
      <c r="B445" s="358"/>
      <c r="C445" s="113" t="s">
        <v>210</v>
      </c>
      <c r="D445" s="121"/>
      <c r="E445" s="121"/>
      <c r="G445" s="174" t="b">
        <v>0</v>
      </c>
      <c r="H445" s="127"/>
      <c r="I445" s="127"/>
      <c r="J445" s="127"/>
      <c r="K445" s="127"/>
      <c r="L445" s="127"/>
      <c r="M445" s="174" t="b">
        <v>0</v>
      </c>
      <c r="N445" s="148"/>
      <c r="O445" s="148"/>
      <c r="P445" s="127"/>
      <c r="Q445" s="127"/>
      <c r="S445" s="29"/>
      <c r="T445" s="29"/>
      <c r="U445" s="29"/>
      <c r="W445" s="29"/>
      <c r="Y445" s="331"/>
    </row>
    <row r="446" spans="1:29" ht="15" customHeight="1" x14ac:dyDescent="0.2">
      <c r="A446" s="357"/>
      <c r="B446" s="358"/>
      <c r="C446" s="113"/>
      <c r="D446" s="121"/>
      <c r="E446" s="121"/>
      <c r="G446" s="174" t="b">
        <v>0</v>
      </c>
      <c r="H446" s="127"/>
      <c r="I446" s="127"/>
      <c r="J446" s="127"/>
      <c r="K446" s="127"/>
      <c r="L446" s="127"/>
      <c r="M446" s="174" t="b">
        <v>0</v>
      </c>
      <c r="N446" s="148"/>
      <c r="O446" s="148"/>
      <c r="P446" s="127"/>
      <c r="Q446" s="127"/>
      <c r="S446" s="29"/>
      <c r="T446" s="29"/>
      <c r="U446" s="29"/>
      <c r="W446" s="29"/>
      <c r="Y446" s="331"/>
    </row>
    <row r="447" spans="1:29" ht="15" customHeight="1" x14ac:dyDescent="0.2">
      <c r="A447" s="357"/>
      <c r="B447" s="358"/>
      <c r="C447" s="113"/>
      <c r="D447" s="121"/>
      <c r="E447" s="121"/>
      <c r="G447" s="174" t="b">
        <v>0</v>
      </c>
      <c r="H447" s="127"/>
      <c r="I447" s="127"/>
      <c r="J447" s="127"/>
      <c r="K447" s="127"/>
      <c r="L447" s="127"/>
      <c r="M447" s="174" t="b">
        <v>0</v>
      </c>
      <c r="N447" s="148"/>
      <c r="O447" s="148"/>
      <c r="P447" s="127"/>
      <c r="Q447" s="127"/>
      <c r="S447" s="29"/>
      <c r="T447" s="29"/>
      <c r="U447" s="29"/>
      <c r="W447" s="29"/>
      <c r="Y447" s="331"/>
    </row>
    <row r="448" spans="1:29" ht="15" customHeight="1" x14ac:dyDescent="0.2">
      <c r="A448" s="357"/>
      <c r="B448" s="358"/>
      <c r="C448" s="113"/>
      <c r="D448" s="121"/>
      <c r="E448" s="121"/>
      <c r="G448" s="174" t="b">
        <v>0</v>
      </c>
      <c r="H448" s="127"/>
      <c r="I448" s="127"/>
      <c r="J448" s="127"/>
      <c r="K448" s="127"/>
      <c r="L448" s="127"/>
      <c r="M448" s="174" t="b">
        <v>0</v>
      </c>
      <c r="N448" s="148"/>
      <c r="O448" s="148"/>
      <c r="P448" s="127"/>
      <c r="Q448" s="127"/>
      <c r="S448" s="29"/>
      <c r="T448" s="29"/>
      <c r="U448" s="29"/>
      <c r="W448" s="29"/>
      <c r="Y448" s="331"/>
    </row>
    <row r="449" spans="1:28" ht="15" customHeight="1" x14ac:dyDescent="0.2">
      <c r="A449" s="357"/>
      <c r="B449" s="358"/>
      <c r="C449" s="113"/>
      <c r="D449" s="121"/>
      <c r="E449" s="121"/>
      <c r="G449" s="174" t="b">
        <v>0</v>
      </c>
      <c r="H449" s="127"/>
      <c r="I449" s="127"/>
      <c r="J449" s="127"/>
      <c r="K449" s="127"/>
      <c r="L449" s="127"/>
      <c r="M449" s="174" t="b">
        <v>0</v>
      </c>
      <c r="N449" s="148"/>
      <c r="O449" s="148"/>
      <c r="P449" s="127"/>
      <c r="Q449" s="127"/>
      <c r="S449" s="29"/>
      <c r="T449" s="29"/>
      <c r="U449" s="29"/>
      <c r="W449" s="29"/>
      <c r="Y449" s="331"/>
    </row>
    <row r="450" spans="1:28" ht="15" customHeight="1" x14ac:dyDescent="0.2">
      <c r="A450" s="357"/>
      <c r="B450" s="358"/>
      <c r="C450" s="113"/>
      <c r="D450" s="121"/>
      <c r="E450" s="121"/>
      <c r="G450" s="174" t="b">
        <v>0</v>
      </c>
      <c r="H450" s="127"/>
      <c r="I450" s="127"/>
      <c r="J450" s="127"/>
      <c r="K450" s="127"/>
      <c r="L450" s="127"/>
      <c r="M450" s="174" t="b">
        <v>0</v>
      </c>
      <c r="N450" s="148"/>
      <c r="O450" s="148"/>
      <c r="P450" s="127"/>
      <c r="Q450" s="127"/>
      <c r="S450" s="29"/>
      <c r="T450" s="29"/>
      <c r="U450" s="29"/>
      <c r="W450" s="29"/>
      <c r="Y450" s="331"/>
    </row>
    <row r="451" spans="1:28" ht="15" customHeight="1" x14ac:dyDescent="0.2">
      <c r="A451" s="357"/>
      <c r="B451" s="358"/>
      <c r="C451" s="113"/>
      <c r="D451" s="121"/>
      <c r="E451" s="121"/>
      <c r="G451" s="174" t="b">
        <v>0</v>
      </c>
      <c r="H451" s="127"/>
      <c r="I451" s="127"/>
      <c r="J451" s="127"/>
      <c r="K451" s="127"/>
      <c r="L451" s="127"/>
      <c r="M451" s="174" t="b">
        <v>0</v>
      </c>
      <c r="N451" s="148"/>
      <c r="O451" s="148"/>
      <c r="P451" s="127"/>
      <c r="Q451" s="127"/>
      <c r="S451" s="29"/>
      <c r="T451" s="29"/>
      <c r="U451" s="29"/>
      <c r="W451" s="29"/>
      <c r="Y451" s="331"/>
    </row>
    <row r="452" spans="1:28" ht="15" customHeight="1" x14ac:dyDescent="0.2">
      <c r="A452" s="357"/>
      <c r="B452" s="358"/>
      <c r="C452" s="113"/>
      <c r="D452" s="121"/>
      <c r="E452" s="121"/>
      <c r="G452" s="174" t="b">
        <v>0</v>
      </c>
      <c r="H452" s="127"/>
      <c r="I452" s="127"/>
      <c r="J452" s="127"/>
      <c r="K452" s="127"/>
      <c r="L452" s="127"/>
      <c r="M452" s="174" t="b">
        <v>0</v>
      </c>
      <c r="N452" s="148"/>
      <c r="O452" s="148"/>
      <c r="P452" s="127"/>
      <c r="Q452" s="127"/>
      <c r="S452" s="29"/>
      <c r="T452" s="29"/>
      <c r="U452" s="29"/>
      <c r="W452" s="29"/>
      <c r="Y452" s="331"/>
    </row>
    <row r="453" spans="1:28" ht="15" customHeight="1" x14ac:dyDescent="0.2">
      <c r="A453" s="357"/>
      <c r="B453" s="358"/>
      <c r="C453" s="113"/>
      <c r="D453" s="121"/>
      <c r="E453" s="121"/>
      <c r="G453" s="174" t="b">
        <v>0</v>
      </c>
      <c r="H453" s="127"/>
      <c r="I453" s="127"/>
      <c r="J453" s="127"/>
      <c r="K453" s="127"/>
      <c r="L453" s="127"/>
      <c r="M453" s="174" t="b">
        <v>0</v>
      </c>
      <c r="N453" s="148"/>
      <c r="O453" s="148"/>
      <c r="P453" s="127"/>
      <c r="Q453" s="127"/>
      <c r="S453" s="29"/>
      <c r="T453" s="29"/>
      <c r="U453" s="29"/>
      <c r="W453" s="29"/>
      <c r="Y453" s="331"/>
    </row>
    <row r="454" spans="1:28" ht="15" customHeight="1" x14ac:dyDescent="0.2">
      <c r="A454" s="357"/>
      <c r="B454" s="358"/>
      <c r="C454" s="113"/>
      <c r="D454" s="121"/>
      <c r="E454" s="121"/>
      <c r="G454" s="174" t="b">
        <v>0</v>
      </c>
      <c r="H454" s="127"/>
      <c r="I454" s="127"/>
      <c r="J454" s="127"/>
      <c r="K454" s="127"/>
      <c r="L454" s="127"/>
      <c r="M454" s="174" t="b">
        <v>0</v>
      </c>
      <c r="N454" s="148"/>
      <c r="O454" s="148"/>
      <c r="P454" s="127"/>
      <c r="Q454" s="127"/>
      <c r="S454" s="29"/>
      <c r="T454" s="29"/>
      <c r="U454" s="29"/>
      <c r="W454" s="29"/>
      <c r="Y454" s="331"/>
    </row>
    <row r="455" spans="1:28" ht="15" customHeight="1" x14ac:dyDescent="0.2">
      <c r="A455" s="357"/>
      <c r="B455" s="358"/>
      <c r="C455" s="113"/>
      <c r="D455" s="121"/>
      <c r="E455" s="121"/>
      <c r="G455" s="174" t="b">
        <v>0</v>
      </c>
      <c r="H455" s="127"/>
      <c r="I455" s="127"/>
      <c r="J455" s="127"/>
      <c r="K455" s="127"/>
      <c r="L455" s="127"/>
      <c r="M455" s="174" t="b">
        <v>0</v>
      </c>
      <c r="N455" s="148"/>
      <c r="O455" s="148"/>
      <c r="P455" s="127"/>
      <c r="Q455" s="127"/>
      <c r="S455" s="29"/>
      <c r="T455" s="29"/>
      <c r="U455" s="29"/>
      <c r="W455" s="29"/>
      <c r="Y455" s="331"/>
    </row>
    <row r="456" spans="1:28" s="24" customFormat="1" ht="5" customHeight="1" x14ac:dyDescent="0.2">
      <c r="A456" s="359"/>
      <c r="B456" s="360"/>
      <c r="C456" s="54"/>
      <c r="D456" s="57"/>
      <c r="E456" s="57"/>
      <c r="F456" s="57"/>
      <c r="G456" s="48"/>
      <c r="H456" s="145"/>
      <c r="I456" s="48"/>
      <c r="J456" s="48"/>
      <c r="K456" s="48"/>
      <c r="L456" s="48"/>
      <c r="M456" s="48"/>
      <c r="N456" s="48"/>
      <c r="O456" s="48"/>
      <c r="P456" s="48"/>
      <c r="Q456" s="48"/>
      <c r="R456" s="48"/>
      <c r="S456" s="48"/>
      <c r="T456" s="48"/>
      <c r="U456" s="48"/>
      <c r="V456" s="48"/>
      <c r="W456" s="48"/>
      <c r="X456" s="55"/>
      <c r="Y456" s="332"/>
      <c r="Z456" s="31"/>
      <c r="AA456" s="138"/>
      <c r="AB456" s="135"/>
    </row>
    <row r="457" spans="1:28" s="28" customFormat="1" ht="25" customHeight="1" x14ac:dyDescent="0.2">
      <c r="A457" s="106">
        <v>6</v>
      </c>
      <c r="B457" s="77"/>
      <c r="C457" s="73" t="s">
        <v>9</v>
      </c>
      <c r="D457" s="74"/>
      <c r="E457" s="74"/>
      <c r="F457" s="74"/>
      <c r="G457" s="124"/>
      <c r="H457" s="124"/>
      <c r="I457" s="124"/>
      <c r="J457" s="124"/>
      <c r="K457" s="124"/>
      <c r="L457" s="124"/>
      <c r="M457" s="124"/>
      <c r="N457" s="124"/>
      <c r="O457" s="124"/>
      <c r="P457" s="124"/>
      <c r="Q457" s="124"/>
      <c r="R457" s="124"/>
      <c r="S457" s="124"/>
      <c r="T457" s="124"/>
      <c r="U457" s="124"/>
      <c r="V457" s="124"/>
      <c r="W457" s="124"/>
      <c r="X457" s="75"/>
      <c r="Y457" s="105"/>
      <c r="Z457" s="24"/>
      <c r="AA457" s="138"/>
      <c r="AB457" s="138"/>
    </row>
    <row r="458" spans="1:28" s="24" customFormat="1" ht="15" customHeight="1" x14ac:dyDescent="0.2">
      <c r="A458" s="355"/>
      <c r="B458" s="356"/>
      <c r="C458" s="252" t="s">
        <v>55</v>
      </c>
      <c r="D458" s="253"/>
      <c r="E458" s="253"/>
      <c r="F458" s="253"/>
      <c r="G458" s="253"/>
      <c r="H458" s="253"/>
      <c r="I458" s="253"/>
      <c r="J458" s="253"/>
      <c r="K458" s="253"/>
      <c r="L458" s="253"/>
      <c r="M458" s="253"/>
      <c r="N458" s="253"/>
      <c r="O458" s="253"/>
      <c r="P458" s="253"/>
      <c r="Q458" s="253"/>
      <c r="R458" s="253"/>
      <c r="S458" s="253"/>
      <c r="T458" s="253"/>
      <c r="U458" s="253"/>
      <c r="V458" s="253"/>
      <c r="W458" s="253"/>
      <c r="X458" s="254"/>
      <c r="Y458" s="104" t="s">
        <v>154</v>
      </c>
      <c r="AA458" s="138"/>
      <c r="AB458" s="138"/>
    </row>
    <row r="459" spans="1:28" s="24" customFormat="1" ht="5" customHeight="1" x14ac:dyDescent="0.2">
      <c r="A459" s="357"/>
      <c r="B459" s="358"/>
      <c r="C459" s="255"/>
      <c r="D459" s="256"/>
      <c r="E459" s="256"/>
      <c r="F459" s="256"/>
      <c r="G459" s="256"/>
      <c r="H459" s="256"/>
      <c r="I459" s="256"/>
      <c r="J459" s="256"/>
      <c r="K459" s="256"/>
      <c r="L459" s="256"/>
      <c r="M459" s="256"/>
      <c r="N459" s="256"/>
      <c r="O459" s="256"/>
      <c r="P459" s="256"/>
      <c r="Q459" s="256"/>
      <c r="R459" s="256"/>
      <c r="S459" s="256"/>
      <c r="T459" s="256"/>
      <c r="U459" s="256"/>
      <c r="V459" s="256"/>
      <c r="W459" s="256"/>
      <c r="X459" s="257"/>
      <c r="Y459" s="333"/>
      <c r="AA459" s="138"/>
      <c r="AB459" s="138"/>
    </row>
    <row r="460" spans="1:28" s="24" customFormat="1" ht="15" customHeight="1" x14ac:dyDescent="0.2">
      <c r="A460" s="357"/>
      <c r="B460" s="358"/>
      <c r="C460" s="92" t="s">
        <v>193</v>
      </c>
      <c r="D460" s="85"/>
      <c r="E460" s="85"/>
      <c r="F460"/>
      <c r="G460" s="260"/>
      <c r="H460" s="304"/>
      <c r="I460" s="304"/>
      <c r="J460" s="304"/>
      <c r="K460" s="304"/>
      <c r="L460" s="304"/>
      <c r="M460" s="304"/>
      <c r="N460" s="304"/>
      <c r="O460" s="392"/>
      <c r="P460" s="29"/>
      <c r="Q460" s="29"/>
      <c r="R460" s="29"/>
      <c r="S460" s="29"/>
      <c r="T460" s="29"/>
      <c r="U460" s="29"/>
      <c r="V460" s="29"/>
      <c r="W460" s="29"/>
      <c r="X460" s="43"/>
      <c r="Y460" s="334"/>
      <c r="AA460" s="138"/>
      <c r="AB460" s="138"/>
    </row>
    <row r="461" spans="1:28" s="24" customFormat="1" ht="5" customHeight="1" x14ac:dyDescent="0.2">
      <c r="A461" s="357"/>
      <c r="B461" s="358"/>
      <c r="C461" s="79"/>
      <c r="D461"/>
      <c r="E461"/>
      <c r="F461"/>
      <c r="G461" s="84"/>
      <c r="H461" s="84"/>
      <c r="I461" s="84"/>
      <c r="J461" s="84"/>
      <c r="K461" s="84"/>
      <c r="L461" s="84"/>
      <c r="M461" s="84"/>
      <c r="N461" s="84"/>
      <c r="O461" s="29"/>
      <c r="P461" s="29"/>
      <c r="Q461" s="29"/>
      <c r="R461" s="29"/>
      <c r="S461" s="29"/>
      <c r="T461" s="29"/>
      <c r="U461" s="29"/>
      <c r="V461" s="29"/>
      <c r="W461" s="29"/>
      <c r="X461" s="46"/>
      <c r="Y461" s="334"/>
      <c r="AA461" s="29"/>
      <c r="AB461" s="135"/>
    </row>
    <row r="462" spans="1:28" s="24" customFormat="1" ht="15" customHeight="1" x14ac:dyDescent="0.2">
      <c r="A462" s="357"/>
      <c r="B462" s="358"/>
      <c r="C462" s="120" t="s">
        <v>133</v>
      </c>
      <c r="D462" s="88"/>
      <c r="E462" s="88"/>
      <c r="F462"/>
      <c r="G462" s="158" t="b">
        <v>0</v>
      </c>
      <c r="H462" s="128"/>
      <c r="I462" s="128"/>
      <c r="J462" s="128"/>
      <c r="K462" s="128"/>
      <c r="L462" s="128"/>
      <c r="M462" s="158" t="b">
        <v>0</v>
      </c>
      <c r="N462" s="128"/>
      <c r="O462" s="128"/>
      <c r="P462" s="29"/>
      <c r="Q462" s="29"/>
      <c r="R462" s="29"/>
      <c r="S462" s="29"/>
      <c r="T462" s="29"/>
      <c r="U462" s="29"/>
      <c r="V462" s="29"/>
      <c r="W462" s="29"/>
      <c r="X462" s="43"/>
      <c r="Y462" s="334"/>
      <c r="AA462" s="138"/>
      <c r="AB462" s="138"/>
    </row>
    <row r="463" spans="1:28" s="24" customFormat="1" ht="15" customHeight="1" x14ac:dyDescent="0.2">
      <c r="A463" s="357"/>
      <c r="B463" s="358"/>
      <c r="C463" s="120"/>
      <c r="D463" s="88"/>
      <c r="E463" s="88"/>
      <c r="F463"/>
      <c r="G463" s="158" t="b">
        <v>0</v>
      </c>
      <c r="H463" s="128"/>
      <c r="I463" s="128"/>
      <c r="J463" s="128"/>
      <c r="K463" s="128"/>
      <c r="L463" s="128"/>
      <c r="M463" s="158" t="b">
        <v>0</v>
      </c>
      <c r="N463" s="128"/>
      <c r="O463" s="128"/>
      <c r="P463" s="29"/>
      <c r="Q463" s="29"/>
      <c r="R463" s="29"/>
      <c r="S463" s="29"/>
      <c r="T463" s="29"/>
      <c r="U463" s="29"/>
      <c r="V463" s="29"/>
      <c r="W463" s="29"/>
      <c r="X463" s="43"/>
      <c r="Y463" s="334"/>
      <c r="AA463" s="138"/>
      <c r="AB463" s="138"/>
    </row>
    <row r="464" spans="1:28" s="24" customFormat="1" ht="5" customHeight="1" x14ac:dyDescent="0.2">
      <c r="A464" s="357"/>
      <c r="B464" s="358"/>
      <c r="C464" s="52"/>
      <c r="D464"/>
      <c r="E464"/>
      <c r="F464"/>
      <c r="G464" s="137"/>
      <c r="H464" s="137"/>
      <c r="I464" s="137"/>
      <c r="J464" s="137"/>
      <c r="K464" s="137"/>
      <c r="L464" s="137"/>
      <c r="M464" s="137"/>
      <c r="N464" s="137"/>
      <c r="O464" s="137"/>
      <c r="P464" s="29"/>
      <c r="Q464" s="29"/>
      <c r="R464" s="29"/>
      <c r="S464" s="29"/>
      <c r="T464" s="29"/>
      <c r="U464" s="29"/>
      <c r="V464" s="29"/>
      <c r="W464" s="29"/>
      <c r="X464" s="43"/>
      <c r="Y464" s="334"/>
      <c r="Z464" s="27"/>
      <c r="AA464" s="138"/>
      <c r="AB464" s="138"/>
    </row>
    <row r="465" spans="1:29" s="24" customFormat="1" ht="15" customHeight="1" x14ac:dyDescent="0.2">
      <c r="A465" s="357"/>
      <c r="B465" s="358"/>
      <c r="C465" s="92" t="s">
        <v>150</v>
      </c>
      <c r="D465" s="85"/>
      <c r="E465" s="85"/>
      <c r="F465"/>
      <c r="G465" s="174" t="b">
        <v>0</v>
      </c>
      <c r="H465" s="127"/>
      <c r="I465" s="127"/>
      <c r="J465" s="127"/>
      <c r="K465" s="127"/>
      <c r="L465" s="127"/>
      <c r="M465" s="174" t="b">
        <v>0</v>
      </c>
      <c r="N465" s="127"/>
      <c r="O465" s="127"/>
      <c r="P465" s="29"/>
      <c r="Q465" s="29"/>
      <c r="R465" s="29"/>
      <c r="S465" s="29"/>
      <c r="T465" s="29"/>
      <c r="U465" s="29"/>
      <c r="V465" s="29"/>
      <c r="W465" s="29"/>
      <c r="X465" s="149"/>
      <c r="Y465" s="334"/>
      <c r="AA465" s="138"/>
      <c r="AB465" s="138"/>
    </row>
    <row r="466" spans="1:29" s="24" customFormat="1" ht="5" customHeight="1" x14ac:dyDescent="0.2">
      <c r="A466" s="357"/>
      <c r="B466" s="358"/>
      <c r="C466" s="54"/>
      <c r="D466" s="57"/>
      <c r="E466" s="57"/>
      <c r="F466" s="57"/>
      <c r="G466" s="48"/>
      <c r="H466" s="145"/>
      <c r="I466" s="48"/>
      <c r="J466" s="48"/>
      <c r="K466" s="48"/>
      <c r="L466" s="48"/>
      <c r="M466" s="48"/>
      <c r="N466" s="48"/>
      <c r="O466" s="48"/>
      <c r="P466" s="48"/>
      <c r="Q466" s="48"/>
      <c r="R466" s="48"/>
      <c r="S466" s="48"/>
      <c r="T466" s="48"/>
      <c r="U466" s="48"/>
      <c r="V466" s="48"/>
      <c r="W466" s="48"/>
      <c r="X466" s="55"/>
      <c r="Y466" s="334"/>
      <c r="AA466" s="29"/>
      <c r="AB466" s="135"/>
    </row>
    <row r="467" spans="1:29" s="24" customFormat="1" ht="25" customHeight="1" x14ac:dyDescent="0.2">
      <c r="A467" s="357"/>
      <c r="B467" s="358"/>
      <c r="C467" s="236" t="s">
        <v>132</v>
      </c>
      <c r="D467" s="161"/>
      <c r="E467" s="161"/>
      <c r="F467" s="161"/>
      <c r="G467" s="239" t="s">
        <v>288</v>
      </c>
      <c r="H467" s="240"/>
      <c r="I467" s="240"/>
      <c r="J467" s="240"/>
      <c r="K467" s="240"/>
      <c r="L467" s="240"/>
      <c r="M467" s="240"/>
      <c r="N467" s="240"/>
      <c r="O467" s="240"/>
      <c r="P467" s="240"/>
      <c r="Q467" s="240"/>
      <c r="R467" s="240"/>
      <c r="S467" s="240"/>
      <c r="T467" s="240"/>
      <c r="U467" s="240"/>
      <c r="V467" s="240"/>
      <c r="W467" s="240"/>
      <c r="X467" s="241"/>
      <c r="Y467" s="334"/>
      <c r="AA467" s="138"/>
      <c r="AB467" s="30"/>
    </row>
    <row r="468" spans="1:29" s="25" customFormat="1" ht="5" customHeight="1" x14ac:dyDescent="0.2">
      <c r="A468" s="359"/>
      <c r="B468" s="360"/>
      <c r="C468" s="238"/>
      <c r="D468" s="163"/>
      <c r="E468" s="163"/>
      <c r="F468" s="163"/>
      <c r="G468" s="242"/>
      <c r="H468" s="242"/>
      <c r="I468" s="242"/>
      <c r="J468" s="242"/>
      <c r="K468" s="242"/>
      <c r="L468" s="242"/>
      <c r="M468" s="242"/>
      <c r="N468" s="242"/>
      <c r="O468" s="242"/>
      <c r="P468" s="242"/>
      <c r="Q468" s="242"/>
      <c r="R468" s="242"/>
      <c r="S468" s="242"/>
      <c r="T468" s="242"/>
      <c r="U468" s="242"/>
      <c r="V468" s="242"/>
      <c r="W468" s="242"/>
      <c r="X468" s="243"/>
      <c r="Y468" s="335"/>
      <c r="Z468" s="31"/>
      <c r="AA468" s="138"/>
      <c r="AB468" s="138"/>
      <c r="AC468" s="24"/>
    </row>
    <row r="469" spans="1:29" s="28" customFormat="1" ht="25" customHeight="1" x14ac:dyDescent="0.2">
      <c r="A469" s="106">
        <v>7</v>
      </c>
      <c r="B469" s="77"/>
      <c r="C469" s="73" t="s">
        <v>63</v>
      </c>
      <c r="D469" s="74"/>
      <c r="E469" s="74"/>
      <c r="F469" s="74"/>
      <c r="G469" s="124"/>
      <c r="H469" s="124"/>
      <c r="I469" s="124"/>
      <c r="J469" s="124"/>
      <c r="K469" s="124"/>
      <c r="L469" s="124"/>
      <c r="M469" s="124"/>
      <c r="N469" s="124"/>
      <c r="O469" s="124"/>
      <c r="P469" s="124"/>
      <c r="Q469" s="124"/>
      <c r="R469" s="124"/>
      <c r="S469" s="124"/>
      <c r="T469" s="124"/>
      <c r="U469" s="124"/>
      <c r="V469" s="124"/>
      <c r="W469" s="124"/>
      <c r="X469" s="75"/>
      <c r="Y469" s="102"/>
      <c r="Z469" s="24"/>
      <c r="AA469" s="138"/>
      <c r="AB469" s="138"/>
      <c r="AC469" s="34"/>
    </row>
    <row r="470" spans="1:29" s="24" customFormat="1" ht="15" customHeight="1" x14ac:dyDescent="0.2">
      <c r="A470" s="355"/>
      <c r="B470" s="356"/>
      <c r="C470" s="252" t="s">
        <v>136</v>
      </c>
      <c r="D470" s="253"/>
      <c r="E470" s="253"/>
      <c r="F470" s="253"/>
      <c r="G470" s="253"/>
      <c r="H470" s="253"/>
      <c r="I470" s="253"/>
      <c r="J470" s="253"/>
      <c r="K470" s="253"/>
      <c r="L470" s="253"/>
      <c r="M470" s="253"/>
      <c r="N470" s="253"/>
      <c r="O470" s="253"/>
      <c r="P470" s="253"/>
      <c r="Q470" s="253"/>
      <c r="R470" s="253"/>
      <c r="S470" s="253"/>
      <c r="T470" s="253"/>
      <c r="U470" s="253"/>
      <c r="V470" s="253"/>
      <c r="W470" s="253"/>
      <c r="X470" s="254"/>
      <c r="Y470" s="104" t="s">
        <v>154</v>
      </c>
      <c r="AA470" s="138"/>
      <c r="AB470" s="138"/>
    </row>
    <row r="471" spans="1:29" s="24" customFormat="1" ht="5" customHeight="1" x14ac:dyDescent="0.15">
      <c r="A471" s="357"/>
      <c r="B471" s="358"/>
      <c r="C471" s="255"/>
      <c r="D471" s="256"/>
      <c r="E471" s="256"/>
      <c r="F471" s="256"/>
      <c r="G471" s="256"/>
      <c r="H471" s="256"/>
      <c r="I471" s="256"/>
      <c r="J471" s="256"/>
      <c r="K471" s="256"/>
      <c r="L471" s="256"/>
      <c r="M471" s="256"/>
      <c r="N471" s="256"/>
      <c r="O471" s="256"/>
      <c r="P471" s="256"/>
      <c r="Q471" s="256"/>
      <c r="R471" s="256"/>
      <c r="S471" s="256"/>
      <c r="T471" s="256"/>
      <c r="U471" s="256"/>
      <c r="V471" s="256"/>
      <c r="W471" s="256"/>
      <c r="X471" s="257"/>
      <c r="Y471" s="331"/>
      <c r="AA471" s="29"/>
      <c r="AB471" s="135"/>
    </row>
    <row r="472" spans="1:29" s="24" customFormat="1" ht="15" customHeight="1" x14ac:dyDescent="0.2">
      <c r="A472" s="357"/>
      <c r="B472" s="358"/>
      <c r="C472" s="92" t="s">
        <v>138</v>
      </c>
      <c r="D472" s="85"/>
      <c r="E472" s="85"/>
      <c r="F472"/>
      <c r="G472" s="262"/>
      <c r="H472" s="263"/>
      <c r="I472" s="84"/>
      <c r="J472" s="84"/>
      <c r="K472" s="84"/>
      <c r="L472" s="84"/>
      <c r="M472" s="84"/>
      <c r="N472" s="84"/>
      <c r="O472" s="84"/>
      <c r="P472" s="84"/>
      <c r="Q472" s="84"/>
      <c r="R472" s="84"/>
      <c r="S472" s="84"/>
      <c r="T472" s="84"/>
      <c r="U472" s="84"/>
      <c r="V472" s="84"/>
      <c r="W472" s="84"/>
      <c r="X472" s="53"/>
      <c r="Y472" s="331"/>
      <c r="AA472" s="138"/>
      <c r="AB472" s="138"/>
    </row>
    <row r="473" spans="1:29" s="24" customFormat="1" ht="5" customHeight="1" x14ac:dyDescent="0.2">
      <c r="A473" s="357"/>
      <c r="B473" s="358"/>
      <c r="C473" s="79"/>
      <c r="D473"/>
      <c r="E473"/>
      <c r="F473"/>
      <c r="G473" s="84"/>
      <c r="H473" s="84"/>
      <c r="I473" s="84"/>
      <c r="J473" s="84"/>
      <c r="K473" s="84"/>
      <c r="L473" s="84"/>
      <c r="M473" s="84"/>
      <c r="N473" s="84"/>
      <c r="O473" s="84"/>
      <c r="P473" s="84"/>
      <c r="Q473" s="84"/>
      <c r="R473" s="84"/>
      <c r="S473" s="84"/>
      <c r="T473" s="84"/>
      <c r="U473" s="84"/>
      <c r="V473" s="84"/>
      <c r="W473" s="84"/>
      <c r="X473" s="46"/>
      <c r="Y473" s="331"/>
      <c r="AA473" s="29"/>
      <c r="AB473" s="135"/>
    </row>
    <row r="474" spans="1:29" s="24" customFormat="1" ht="15" customHeight="1" x14ac:dyDescent="0.2">
      <c r="A474" s="357"/>
      <c r="B474" s="358"/>
      <c r="C474" s="93" t="s">
        <v>107</v>
      </c>
      <c r="D474" s="88"/>
      <c r="E474" s="88"/>
      <c r="F474"/>
      <c r="G474" s="262"/>
      <c r="H474" s="263"/>
      <c r="I474" s="84" t="s">
        <v>174</v>
      </c>
      <c r="J474" s="84"/>
      <c r="K474" s="84"/>
      <c r="L474" s="84"/>
      <c r="M474" s="84"/>
      <c r="N474" s="84"/>
      <c r="O474" s="84"/>
      <c r="P474" s="84"/>
      <c r="Q474" s="84"/>
      <c r="R474" s="84"/>
      <c r="S474" s="84"/>
      <c r="T474" s="84"/>
      <c r="U474" s="84"/>
      <c r="V474" s="84"/>
      <c r="W474" s="84"/>
      <c r="X474" s="53"/>
      <c r="Y474" s="331"/>
      <c r="AA474" s="138"/>
      <c r="AB474" s="138"/>
    </row>
    <row r="475" spans="1:29" s="24" customFormat="1" ht="5" customHeight="1" x14ac:dyDescent="0.2">
      <c r="A475" s="357"/>
      <c r="B475" s="358"/>
      <c r="C475" s="79"/>
      <c r="D475"/>
      <c r="E475"/>
      <c r="F475"/>
      <c r="G475" s="84"/>
      <c r="H475" s="84"/>
      <c r="I475" s="84"/>
      <c r="J475" s="84"/>
      <c r="K475" s="84"/>
      <c r="L475" s="84"/>
      <c r="M475" s="84"/>
      <c r="N475" s="84"/>
      <c r="O475" s="84"/>
      <c r="P475" s="84"/>
      <c r="Q475" s="84"/>
      <c r="R475" s="84"/>
      <c r="S475" s="84"/>
      <c r="T475" s="84"/>
      <c r="U475" s="84"/>
      <c r="V475" s="84"/>
      <c r="W475" s="84"/>
      <c r="X475" s="46"/>
      <c r="Y475" s="331"/>
      <c r="AA475" s="29"/>
      <c r="AB475" s="135"/>
    </row>
    <row r="476" spans="1:29" s="24" customFormat="1" ht="15" customHeight="1" x14ac:dyDescent="0.2">
      <c r="A476" s="357"/>
      <c r="B476" s="358"/>
      <c r="C476" s="92" t="s">
        <v>114</v>
      </c>
      <c r="D476" s="85"/>
      <c r="E476" s="85"/>
      <c r="F476"/>
      <c r="G476" s="262"/>
      <c r="H476" s="263"/>
      <c r="I476" s="84" t="s">
        <v>175</v>
      </c>
      <c r="J476" s="84"/>
      <c r="K476" s="84"/>
      <c r="L476" s="84"/>
      <c r="M476" s="84"/>
      <c r="N476" s="84"/>
      <c r="O476" s="84"/>
      <c r="P476" s="84"/>
      <c r="Q476" s="84"/>
      <c r="R476" s="84"/>
      <c r="S476" s="84"/>
      <c r="T476" s="84"/>
      <c r="U476" s="84"/>
      <c r="V476" s="84"/>
      <c r="W476" s="84"/>
      <c r="X476" s="53"/>
      <c r="Y476" s="331"/>
      <c r="AA476" s="138"/>
      <c r="AB476" s="138"/>
    </row>
    <row r="477" spans="1:29" s="24" customFormat="1" ht="5" customHeight="1" x14ac:dyDescent="0.2">
      <c r="A477" s="357"/>
      <c r="B477" s="358"/>
      <c r="C477" s="79"/>
      <c r="D477"/>
      <c r="E477"/>
      <c r="F477"/>
      <c r="G477" s="84"/>
      <c r="H477" s="84"/>
      <c r="I477" s="84"/>
      <c r="J477" s="84"/>
      <c r="K477" s="84"/>
      <c r="L477" s="84"/>
      <c r="M477" s="84"/>
      <c r="N477" s="84"/>
      <c r="O477" s="84"/>
      <c r="P477" s="84"/>
      <c r="Q477" s="84"/>
      <c r="R477" s="84"/>
      <c r="S477" s="84"/>
      <c r="T477" s="84"/>
      <c r="U477" s="84"/>
      <c r="V477" s="84"/>
      <c r="W477" s="84"/>
      <c r="X477" s="46"/>
      <c r="Y477" s="331"/>
      <c r="AA477" s="29"/>
      <c r="AB477" s="135"/>
    </row>
    <row r="478" spans="1:29" s="24" customFormat="1" ht="15" customHeight="1" x14ac:dyDescent="0.2">
      <c r="A478" s="357"/>
      <c r="B478" s="358"/>
      <c r="C478" s="93" t="s">
        <v>108</v>
      </c>
      <c r="D478" s="88"/>
      <c r="E478" s="88"/>
      <c r="F478"/>
      <c r="G478" s="262"/>
      <c r="H478" s="263"/>
      <c r="I478" s="84" t="s">
        <v>176</v>
      </c>
      <c r="J478" s="84"/>
      <c r="K478" s="84"/>
      <c r="L478" s="84"/>
      <c r="M478" s="84"/>
      <c r="N478" s="84"/>
      <c r="O478" s="84"/>
      <c r="P478" s="84"/>
      <c r="Q478" s="84"/>
      <c r="R478" s="84"/>
      <c r="S478" s="84"/>
      <c r="T478" s="84"/>
      <c r="U478" s="84"/>
      <c r="V478" s="84"/>
      <c r="W478" s="84"/>
      <c r="X478" s="53"/>
      <c r="Y478" s="331"/>
      <c r="AA478" s="138"/>
      <c r="AB478" s="138"/>
    </row>
    <row r="479" spans="1:29" s="24" customFormat="1" ht="5" customHeight="1" x14ac:dyDescent="0.2">
      <c r="A479" s="357"/>
      <c r="B479" s="358"/>
      <c r="C479" s="79"/>
      <c r="D479"/>
      <c r="E479"/>
      <c r="F479"/>
      <c r="G479" s="84"/>
      <c r="H479" s="84"/>
      <c r="I479" s="84"/>
      <c r="J479" s="84"/>
      <c r="K479" s="84"/>
      <c r="L479" s="84"/>
      <c r="M479" s="84"/>
      <c r="N479" s="84"/>
      <c r="O479" s="84"/>
      <c r="P479" s="84"/>
      <c r="Q479" s="84"/>
      <c r="R479" s="84"/>
      <c r="S479" s="84"/>
      <c r="T479" s="84"/>
      <c r="U479" s="84"/>
      <c r="V479" s="84"/>
      <c r="W479" s="84"/>
      <c r="X479" s="46"/>
      <c r="Y479" s="331"/>
      <c r="AA479" s="29"/>
      <c r="AB479" s="135"/>
    </row>
    <row r="480" spans="1:29" s="24" customFormat="1" ht="15" customHeight="1" x14ac:dyDescent="0.2">
      <c r="A480" s="357"/>
      <c r="B480" s="358"/>
      <c r="C480" s="92" t="s">
        <v>115</v>
      </c>
      <c r="D480" s="85"/>
      <c r="E480" s="85"/>
      <c r="F480"/>
      <c r="G480" s="262"/>
      <c r="H480" s="263"/>
      <c r="I480" s="84" t="s">
        <v>174</v>
      </c>
      <c r="J480" s="84"/>
      <c r="K480" s="84"/>
      <c r="L480" s="84"/>
      <c r="M480" s="84"/>
      <c r="N480" s="84"/>
      <c r="O480" s="84"/>
      <c r="P480" s="84"/>
      <c r="Q480" s="84"/>
      <c r="R480" s="84"/>
      <c r="S480" s="84"/>
      <c r="T480" s="84"/>
      <c r="U480" s="84"/>
      <c r="V480" s="84"/>
      <c r="W480" s="84"/>
      <c r="X480" s="53"/>
      <c r="Y480" s="331"/>
      <c r="AA480" s="138"/>
      <c r="AB480" s="138"/>
    </row>
    <row r="481" spans="1:28" s="24" customFormat="1" ht="5" customHeight="1" x14ac:dyDescent="0.2">
      <c r="A481" s="357"/>
      <c r="B481" s="358"/>
      <c r="C481" s="79"/>
      <c r="D481"/>
      <c r="E481"/>
      <c r="F481"/>
      <c r="G481" s="84"/>
      <c r="H481" s="84"/>
      <c r="I481" s="84"/>
      <c r="J481" s="84"/>
      <c r="K481" s="84"/>
      <c r="L481" s="84"/>
      <c r="M481" s="84"/>
      <c r="N481" s="84"/>
      <c r="O481" s="84"/>
      <c r="P481" s="84"/>
      <c r="Q481" s="84"/>
      <c r="R481" s="84"/>
      <c r="S481" s="84"/>
      <c r="T481" s="84"/>
      <c r="U481" s="84"/>
      <c r="V481" s="84"/>
      <c r="W481" s="84"/>
      <c r="X481" s="46"/>
      <c r="Y481" s="331"/>
      <c r="AA481" s="29"/>
      <c r="AB481" s="135"/>
    </row>
    <row r="482" spans="1:28" s="24" customFormat="1" ht="15" customHeight="1" x14ac:dyDescent="0.2">
      <c r="A482" s="357"/>
      <c r="B482" s="358"/>
      <c r="C482" s="93" t="s">
        <v>177</v>
      </c>
      <c r="D482" s="88"/>
      <c r="E482" s="88"/>
      <c r="F482"/>
      <c r="G482" s="262"/>
      <c r="H482" s="263"/>
      <c r="I482" s="84" t="s">
        <v>174</v>
      </c>
      <c r="J482" s="84"/>
      <c r="K482" s="84"/>
      <c r="L482" s="84"/>
      <c r="M482" s="84"/>
      <c r="N482" s="84"/>
      <c r="O482" s="84"/>
      <c r="P482" s="84"/>
      <c r="Q482" s="84"/>
      <c r="R482" s="84"/>
      <c r="S482" s="84"/>
      <c r="T482" s="84"/>
      <c r="U482" s="84"/>
      <c r="V482" s="84"/>
      <c r="W482" s="84"/>
      <c r="X482" s="53"/>
      <c r="Y482" s="331"/>
      <c r="AA482" s="138"/>
      <c r="AB482" s="138"/>
    </row>
    <row r="483" spans="1:28" s="24" customFormat="1" ht="5" customHeight="1" x14ac:dyDescent="0.2">
      <c r="A483" s="357"/>
      <c r="B483" s="358"/>
      <c r="C483" s="54"/>
      <c r="D483" s="57"/>
      <c r="E483" s="57"/>
      <c r="F483" s="57"/>
      <c r="G483" s="48"/>
      <c r="H483" s="48"/>
      <c r="I483" s="48"/>
      <c r="J483" s="48"/>
      <c r="K483" s="48"/>
      <c r="L483" s="48"/>
      <c r="M483" s="48"/>
      <c r="N483" s="48"/>
      <c r="O483" s="48"/>
      <c r="P483" s="48"/>
      <c r="Q483" s="48"/>
      <c r="R483" s="48"/>
      <c r="S483" s="48"/>
      <c r="T483" s="48"/>
      <c r="U483" s="48"/>
      <c r="V483" s="48"/>
      <c r="W483" s="48"/>
      <c r="X483" s="55"/>
      <c r="Y483" s="331"/>
      <c r="AA483" s="29"/>
      <c r="AB483" s="135"/>
    </row>
    <row r="484" spans="1:28" s="24" customFormat="1" ht="15" customHeight="1" x14ac:dyDescent="0.2">
      <c r="A484" s="357"/>
      <c r="B484" s="358"/>
      <c r="C484" s="252" t="s">
        <v>137</v>
      </c>
      <c r="D484" s="253"/>
      <c r="E484" s="253"/>
      <c r="F484" s="253"/>
      <c r="G484" s="253"/>
      <c r="H484" s="253"/>
      <c r="I484" s="253"/>
      <c r="J484" s="253"/>
      <c r="K484" s="253"/>
      <c r="L484" s="253"/>
      <c r="M484" s="253"/>
      <c r="N484" s="253"/>
      <c r="O484" s="253"/>
      <c r="P484" s="253"/>
      <c r="Q484" s="253"/>
      <c r="R484" s="253"/>
      <c r="S484" s="253"/>
      <c r="T484" s="253"/>
      <c r="U484" s="253"/>
      <c r="V484" s="253"/>
      <c r="W484" s="253"/>
      <c r="X484" s="254"/>
      <c r="Y484" s="331"/>
      <c r="AA484" s="138"/>
      <c r="AB484" s="138"/>
    </row>
    <row r="485" spans="1:28" s="24" customFormat="1" ht="5" customHeight="1" x14ac:dyDescent="0.15">
      <c r="A485" s="357"/>
      <c r="B485" s="358"/>
      <c r="C485" s="255"/>
      <c r="D485" s="256"/>
      <c r="E485" s="256"/>
      <c r="F485" s="256"/>
      <c r="G485" s="256"/>
      <c r="H485" s="256"/>
      <c r="I485" s="256"/>
      <c r="J485" s="256"/>
      <c r="K485" s="256"/>
      <c r="L485" s="256"/>
      <c r="M485" s="256"/>
      <c r="N485" s="256"/>
      <c r="O485" s="256"/>
      <c r="P485" s="256"/>
      <c r="Q485" s="256"/>
      <c r="R485" s="256"/>
      <c r="S485" s="256"/>
      <c r="T485" s="256"/>
      <c r="U485" s="256"/>
      <c r="V485" s="256"/>
      <c r="W485" s="256"/>
      <c r="X485" s="257"/>
      <c r="Y485" s="331"/>
      <c r="AA485" s="29"/>
      <c r="AB485" s="135"/>
    </row>
    <row r="486" spans="1:28" s="24" customFormat="1" ht="15" customHeight="1" x14ac:dyDescent="0.2">
      <c r="A486" s="357"/>
      <c r="B486" s="358"/>
      <c r="C486" s="92" t="s">
        <v>114</v>
      </c>
      <c r="D486" s="85"/>
      <c r="E486" s="85"/>
      <c r="F486"/>
      <c r="G486" s="262"/>
      <c r="H486" s="263"/>
      <c r="I486" s="84" t="s">
        <v>178</v>
      </c>
      <c r="J486" s="84"/>
      <c r="K486" s="84"/>
      <c r="L486" s="84"/>
      <c r="M486" s="84"/>
      <c r="N486" s="84"/>
      <c r="O486" s="84"/>
      <c r="P486" s="84"/>
      <c r="Q486" s="84"/>
      <c r="R486" s="84"/>
      <c r="S486" s="84"/>
      <c r="T486" s="84"/>
      <c r="U486" s="84"/>
      <c r="V486" s="84"/>
      <c r="W486" s="84"/>
      <c r="X486" s="53"/>
      <c r="Y486" s="331"/>
      <c r="AA486" s="138"/>
      <c r="AB486" s="138"/>
    </row>
    <row r="487" spans="1:28" s="24" customFormat="1" ht="5" customHeight="1" x14ac:dyDescent="0.2">
      <c r="A487" s="357"/>
      <c r="B487" s="358"/>
      <c r="C487" s="54"/>
      <c r="D487" s="57"/>
      <c r="E487" s="57"/>
      <c r="F487" s="57"/>
      <c r="G487" s="48"/>
      <c r="H487" s="48"/>
      <c r="I487" s="48"/>
      <c r="J487" s="48"/>
      <c r="K487" s="48"/>
      <c r="L487" s="48"/>
      <c r="M487" s="48"/>
      <c r="N487" s="48"/>
      <c r="O487" s="48"/>
      <c r="P487" s="48"/>
      <c r="Q487" s="48"/>
      <c r="R487" s="48"/>
      <c r="S487" s="48"/>
      <c r="T487" s="48"/>
      <c r="U487" s="48"/>
      <c r="V487" s="48"/>
      <c r="W487" s="48"/>
      <c r="X487" s="55"/>
      <c r="Y487" s="331"/>
      <c r="AA487" s="29"/>
      <c r="AB487" s="135"/>
    </row>
    <row r="488" spans="1:28" s="24" customFormat="1" ht="15" customHeight="1" x14ac:dyDescent="0.2">
      <c r="A488" s="357"/>
      <c r="B488" s="358"/>
      <c r="C488" s="252" t="s">
        <v>139</v>
      </c>
      <c r="D488" s="253"/>
      <c r="E488" s="253"/>
      <c r="F488" s="253"/>
      <c r="G488" s="253"/>
      <c r="H488" s="253"/>
      <c r="I488" s="253"/>
      <c r="J488" s="253"/>
      <c r="K488" s="253"/>
      <c r="L488" s="253"/>
      <c r="M488" s="253"/>
      <c r="N488" s="253"/>
      <c r="O488" s="253"/>
      <c r="P488" s="253"/>
      <c r="Q488" s="253"/>
      <c r="R488" s="253"/>
      <c r="S488" s="253"/>
      <c r="T488" s="253"/>
      <c r="U488" s="253"/>
      <c r="V488" s="253"/>
      <c r="W488" s="253"/>
      <c r="X488" s="254"/>
      <c r="Y488" s="331"/>
      <c r="AA488" s="138"/>
      <c r="AB488" s="138"/>
    </row>
    <row r="489" spans="1:28" s="24" customFormat="1" ht="5" customHeight="1" x14ac:dyDescent="0.2">
      <c r="A489" s="357"/>
      <c r="B489" s="358"/>
      <c r="C489" s="255"/>
      <c r="D489" s="256"/>
      <c r="E489" s="256"/>
      <c r="F489" s="256"/>
      <c r="G489" s="256"/>
      <c r="H489" s="256"/>
      <c r="I489" s="256"/>
      <c r="J489" s="256"/>
      <c r="K489" s="256"/>
      <c r="L489" s="256"/>
      <c r="M489" s="256"/>
      <c r="N489" s="256"/>
      <c r="O489" s="256"/>
      <c r="P489" s="256"/>
      <c r="Q489" s="256"/>
      <c r="R489" s="256"/>
      <c r="S489" s="256"/>
      <c r="T489" s="256"/>
      <c r="U489" s="256"/>
      <c r="V489" s="256"/>
      <c r="W489" s="256"/>
      <c r="X489" s="257"/>
      <c r="Y489" s="331"/>
      <c r="AA489" s="138"/>
      <c r="AB489" s="138"/>
    </row>
    <row r="490" spans="1:28" s="24" customFormat="1" ht="15" customHeight="1" x14ac:dyDescent="0.2">
      <c r="A490" s="357"/>
      <c r="B490" s="358"/>
      <c r="C490" s="92" t="s">
        <v>140</v>
      </c>
      <c r="D490" s="85"/>
      <c r="E490" s="85"/>
      <c r="F490"/>
      <c r="G490" s="262"/>
      <c r="H490" s="263"/>
      <c r="I490" s="147" t="s">
        <v>141</v>
      </c>
      <c r="J490" s="147"/>
      <c r="K490" s="262"/>
      <c r="L490" s="263"/>
      <c r="M490" s="147" t="s">
        <v>44</v>
      </c>
      <c r="N490" s="147"/>
      <c r="O490" s="84"/>
      <c r="P490" s="29"/>
      <c r="Q490" s="29"/>
      <c r="R490" s="84"/>
      <c r="S490" s="29"/>
      <c r="T490" s="29"/>
      <c r="U490" s="84"/>
      <c r="V490" s="29"/>
      <c r="W490" s="29"/>
      <c r="X490" s="149"/>
      <c r="Y490" s="331"/>
      <c r="AA490" s="138"/>
      <c r="AB490" s="138"/>
    </row>
    <row r="491" spans="1:28" s="24" customFormat="1" ht="5" customHeight="1" x14ac:dyDescent="0.2">
      <c r="A491" s="357"/>
      <c r="B491" s="358"/>
      <c r="C491" s="79"/>
      <c r="D491"/>
      <c r="E491"/>
      <c r="F491"/>
      <c r="G491" s="84"/>
      <c r="H491" s="84"/>
      <c r="I491" s="84"/>
      <c r="J491" s="84"/>
      <c r="K491" s="84"/>
      <c r="L491" s="84"/>
      <c r="M491" s="84"/>
      <c r="N491" s="84"/>
      <c r="O491" s="84"/>
      <c r="P491" s="29"/>
      <c r="Q491" s="29"/>
      <c r="R491" s="84"/>
      <c r="S491" s="29"/>
      <c r="T491" s="29"/>
      <c r="U491" s="84"/>
      <c r="V491" s="29"/>
      <c r="W491" s="29"/>
      <c r="X491" s="84"/>
      <c r="Y491" s="331"/>
      <c r="AA491" s="138"/>
      <c r="AB491" s="138"/>
    </row>
    <row r="492" spans="1:28" s="24" customFormat="1" ht="15" customHeight="1" x14ac:dyDescent="0.2">
      <c r="A492" s="357"/>
      <c r="B492" s="358"/>
      <c r="C492" s="93" t="s">
        <v>142</v>
      </c>
      <c r="D492" s="88"/>
      <c r="E492" s="88"/>
      <c r="F492"/>
      <c r="G492" s="262"/>
      <c r="H492" s="263"/>
      <c r="I492" s="87" t="s">
        <v>141</v>
      </c>
      <c r="J492" s="87"/>
      <c r="K492" s="262"/>
      <c r="L492" s="263"/>
      <c r="M492" s="87" t="s">
        <v>44</v>
      </c>
      <c r="N492" s="87"/>
      <c r="O492" s="84"/>
      <c r="P492" s="29"/>
      <c r="Q492" s="29"/>
      <c r="R492" s="84"/>
      <c r="S492" s="29"/>
      <c r="T492" s="29"/>
      <c r="U492" s="84"/>
      <c r="V492" s="29"/>
      <c r="W492" s="29"/>
      <c r="X492" s="149"/>
      <c r="Y492" s="331"/>
      <c r="AA492" s="138"/>
      <c r="AB492" s="138"/>
    </row>
    <row r="493" spans="1:28" s="24" customFormat="1" ht="15" customHeight="1" x14ac:dyDescent="0.2">
      <c r="A493" s="357"/>
      <c r="B493" s="358"/>
      <c r="C493" s="93"/>
      <c r="D493" s="88"/>
      <c r="E493" s="88"/>
      <c r="F493"/>
      <c r="G493" s="336"/>
      <c r="H493" s="337"/>
      <c r="I493" s="87"/>
      <c r="J493" s="87"/>
      <c r="K493" s="262"/>
      <c r="L493" s="263"/>
      <c r="M493" s="87" t="s">
        <v>45</v>
      </c>
      <c r="N493" s="87"/>
      <c r="O493" s="84"/>
      <c r="P493" s="29"/>
      <c r="Q493" s="29"/>
      <c r="R493" s="84"/>
      <c r="S493" s="29"/>
      <c r="T493" s="29"/>
      <c r="U493" s="84"/>
      <c r="V493" s="29"/>
      <c r="W493" s="29"/>
      <c r="X493" s="149"/>
      <c r="Y493" s="331"/>
      <c r="AA493" s="138"/>
      <c r="AB493" s="138"/>
    </row>
    <row r="494" spans="1:28" s="24" customFormat="1" ht="5" customHeight="1" x14ac:dyDescent="0.2">
      <c r="A494" s="357"/>
      <c r="B494" s="358"/>
      <c r="C494" s="79"/>
      <c r="D494"/>
      <c r="E494"/>
      <c r="F494"/>
      <c r="G494" s="84"/>
      <c r="H494" s="84"/>
      <c r="I494" s="84"/>
      <c r="J494" s="84"/>
      <c r="K494" s="84"/>
      <c r="L494" s="84"/>
      <c r="M494" s="84"/>
      <c r="N494" s="84"/>
      <c r="O494" s="84"/>
      <c r="P494" s="29"/>
      <c r="Q494" s="29"/>
      <c r="R494" s="84"/>
      <c r="S494" s="29"/>
      <c r="T494" s="29"/>
      <c r="U494" s="84"/>
      <c r="V494" s="29"/>
      <c r="W494" s="29"/>
      <c r="X494" s="84"/>
      <c r="Y494" s="331"/>
      <c r="AA494" s="138"/>
      <c r="AB494" s="138"/>
    </row>
    <row r="495" spans="1:28" s="24" customFormat="1" ht="15" customHeight="1" x14ac:dyDescent="0.2">
      <c r="A495" s="357"/>
      <c r="B495" s="358"/>
      <c r="C495" s="92" t="s">
        <v>143</v>
      </c>
      <c r="D495" s="85"/>
      <c r="E495" s="85"/>
      <c r="F495"/>
      <c r="G495" s="262"/>
      <c r="H495" s="263"/>
      <c r="I495" s="147" t="s">
        <v>141</v>
      </c>
      <c r="J495" s="147"/>
      <c r="K495" s="262"/>
      <c r="L495" s="263"/>
      <c r="M495" s="147" t="s">
        <v>44</v>
      </c>
      <c r="N495" s="147"/>
      <c r="O495" s="84"/>
      <c r="P495" s="29"/>
      <c r="Q495" s="29"/>
      <c r="R495" s="84"/>
      <c r="S495" s="29"/>
      <c r="T495" s="29"/>
      <c r="U495" s="84"/>
      <c r="V495" s="29"/>
      <c r="W495" s="29"/>
      <c r="X495" s="149"/>
      <c r="Y495" s="331"/>
      <c r="AA495" s="138"/>
      <c r="AB495" s="138"/>
    </row>
    <row r="496" spans="1:28" s="24" customFormat="1" ht="15" customHeight="1" x14ac:dyDescent="0.2">
      <c r="A496" s="357"/>
      <c r="B496" s="358"/>
      <c r="C496" s="92"/>
      <c r="D496" s="85"/>
      <c r="E496" s="85"/>
      <c r="F496"/>
      <c r="G496" s="340"/>
      <c r="H496" s="341"/>
      <c r="I496" s="147"/>
      <c r="J496" s="147"/>
      <c r="K496" s="262"/>
      <c r="L496" s="263"/>
      <c r="M496" s="147" t="s">
        <v>45</v>
      </c>
      <c r="N496" s="147"/>
      <c r="O496" s="84"/>
      <c r="P496" s="29"/>
      <c r="Q496" s="29"/>
      <c r="R496" s="84"/>
      <c r="S496" s="29"/>
      <c r="T496" s="29"/>
      <c r="U496" s="84"/>
      <c r="V496" s="29"/>
      <c r="W496" s="29"/>
      <c r="X496" s="149"/>
      <c r="Y496" s="331"/>
      <c r="AA496" s="138"/>
      <c r="AB496" s="138"/>
    </row>
    <row r="497" spans="1:28" s="24" customFormat="1" ht="15" customHeight="1" x14ac:dyDescent="0.2">
      <c r="A497" s="357"/>
      <c r="B497" s="358"/>
      <c r="C497" s="92"/>
      <c r="D497" s="85"/>
      <c r="E497" s="85"/>
      <c r="F497"/>
      <c r="G497" s="338"/>
      <c r="H497" s="339"/>
      <c r="I497" s="147"/>
      <c r="J497" s="147"/>
      <c r="K497" s="262"/>
      <c r="L497" s="263"/>
      <c r="M497" s="147" t="s">
        <v>179</v>
      </c>
      <c r="N497" s="147"/>
      <c r="O497" s="84"/>
      <c r="P497" s="29"/>
      <c r="Q497" s="29"/>
      <c r="R497" s="84"/>
      <c r="S497" s="29"/>
      <c r="T497" s="29"/>
      <c r="U497" s="84"/>
      <c r="V497" s="29"/>
      <c r="W497" s="29"/>
      <c r="X497" s="149"/>
      <c r="Y497" s="331"/>
      <c r="AA497" s="138"/>
      <c r="AB497" s="138"/>
    </row>
    <row r="498" spans="1:28" s="24" customFormat="1" ht="5" customHeight="1" x14ac:dyDescent="0.2">
      <c r="A498" s="359"/>
      <c r="B498" s="360"/>
      <c r="C498" s="54"/>
      <c r="D498"/>
      <c r="E498"/>
      <c r="F498"/>
      <c r="G498" s="48"/>
      <c r="H498" s="145"/>
      <c r="I498" s="48"/>
      <c r="J498" s="48"/>
      <c r="K498" s="48"/>
      <c r="L498" s="48"/>
      <c r="M498" s="48"/>
      <c r="N498" s="48"/>
      <c r="O498" s="48"/>
      <c r="P498" s="48"/>
      <c r="Q498" s="48"/>
      <c r="R498" s="48"/>
      <c r="S498" s="48"/>
      <c r="T498" s="48"/>
      <c r="U498" s="48"/>
      <c r="V498" s="48"/>
      <c r="W498" s="48"/>
      <c r="X498" s="55"/>
      <c r="Y498" s="332"/>
      <c r="Z498" s="32"/>
      <c r="AA498" s="29"/>
      <c r="AB498" s="135"/>
    </row>
    <row r="499" spans="1:28" s="28" customFormat="1" ht="25" customHeight="1" x14ac:dyDescent="0.2">
      <c r="A499" s="106">
        <v>8</v>
      </c>
      <c r="B499" s="77"/>
      <c r="C499" s="73" t="s">
        <v>146</v>
      </c>
      <c r="D499" s="74"/>
      <c r="E499" s="74"/>
      <c r="F499" s="74"/>
      <c r="G499" s="124"/>
      <c r="H499" s="124"/>
      <c r="I499" s="124"/>
      <c r="J499" s="124"/>
      <c r="K499" s="124"/>
      <c r="L499" s="124"/>
      <c r="M499" s="124"/>
      <c r="N499" s="124"/>
      <c r="O499" s="124"/>
      <c r="P499" s="124"/>
      <c r="Q499" s="124"/>
      <c r="R499" s="124"/>
      <c r="S499" s="124"/>
      <c r="T499" s="124"/>
      <c r="U499" s="124"/>
      <c r="V499" s="124"/>
      <c r="W499" s="124"/>
      <c r="X499" s="75"/>
      <c r="Y499" s="105"/>
      <c r="Z499" s="33"/>
      <c r="AA499" s="138"/>
      <c r="AB499" s="138"/>
    </row>
    <row r="500" spans="1:28" s="153" customFormat="1" ht="40" customHeight="1" x14ac:dyDescent="0.2">
      <c r="A500" s="348"/>
      <c r="B500" s="349"/>
      <c r="C500" s="381" t="s">
        <v>228</v>
      </c>
      <c r="D500" s="382"/>
      <c r="E500" s="382"/>
      <c r="F500" s="382"/>
      <c r="G500" s="382"/>
      <c r="H500" s="382"/>
      <c r="I500" s="382"/>
      <c r="J500" s="382"/>
      <c r="K500" s="382"/>
      <c r="L500" s="382"/>
      <c r="M500" s="382"/>
      <c r="N500" s="382"/>
      <c r="O500" s="382"/>
      <c r="P500" s="382"/>
      <c r="Q500" s="382"/>
      <c r="R500" s="382"/>
      <c r="S500" s="382"/>
      <c r="T500" s="382"/>
      <c r="U500" s="382"/>
      <c r="V500" s="382"/>
      <c r="W500" s="382"/>
      <c r="X500" s="383"/>
      <c r="Y500" s="104" t="s">
        <v>154</v>
      </c>
      <c r="Z500" s="151"/>
      <c r="AA500" s="152"/>
      <c r="AB500" s="152"/>
    </row>
    <row r="501" spans="1:28" ht="15" customHeight="1" x14ac:dyDescent="0.2">
      <c r="A501" s="350"/>
      <c r="B501" s="351"/>
      <c r="C501" s="246" t="s">
        <v>0</v>
      </c>
      <c r="D501" s="384"/>
      <c r="E501" s="384"/>
      <c r="F501" s="384"/>
      <c r="G501" s="384"/>
      <c r="H501" s="384"/>
      <c r="I501" s="384"/>
      <c r="J501" s="384"/>
      <c r="K501" s="384"/>
      <c r="L501" s="384"/>
      <c r="M501" s="384"/>
      <c r="N501" s="384"/>
      <c r="O501" s="384"/>
      <c r="P501" s="384"/>
      <c r="Q501" s="384"/>
      <c r="R501" s="384"/>
      <c r="S501" s="384"/>
      <c r="T501" s="384"/>
      <c r="U501" s="384"/>
      <c r="V501" s="384"/>
      <c r="W501" s="384"/>
      <c r="X501" s="385"/>
      <c r="Y501" s="228"/>
      <c r="Z501" s="24"/>
    </row>
    <row r="502" spans="1:28" s="24" customFormat="1" ht="5" customHeight="1" x14ac:dyDescent="0.15">
      <c r="A502" s="352"/>
      <c r="B502" s="351"/>
      <c r="C502" s="368"/>
      <c r="D502" s="386"/>
      <c r="E502" s="386"/>
      <c r="F502" s="386"/>
      <c r="G502" s="386"/>
      <c r="H502" s="386"/>
      <c r="I502" s="386"/>
      <c r="J502" s="386"/>
      <c r="K502" s="386"/>
      <c r="L502" s="386"/>
      <c r="M502" s="386"/>
      <c r="N502" s="386"/>
      <c r="O502" s="386"/>
      <c r="P502" s="386"/>
      <c r="Q502" s="386"/>
      <c r="R502" s="386"/>
      <c r="S502" s="386"/>
      <c r="T502" s="386"/>
      <c r="U502" s="386"/>
      <c r="V502" s="386"/>
      <c r="W502" s="386"/>
      <c r="X502" s="387"/>
      <c r="Y502" s="229"/>
      <c r="Z502" s="33"/>
      <c r="AA502" s="29"/>
      <c r="AB502" s="135"/>
    </row>
    <row r="503" spans="1:28" ht="15" customHeight="1" x14ac:dyDescent="0.2">
      <c r="A503" s="352"/>
      <c r="B503" s="351"/>
      <c r="C503" s="113"/>
      <c r="D503" s="121"/>
      <c r="E503" s="121"/>
      <c r="G503" s="174" t="b">
        <f>IF(OR(
G46=TRUE,G49=TRUE,
J46=TRUE,J49=TRUE,
M46=TRUE,M49=TRUE,
P46=TRUE,P49=TRUE,
S46=TRUE,S49=TRUE,
V46=TRUE,V49=TRUE),
TRUE,FALSE)</f>
        <v>0</v>
      </c>
      <c r="H503" s="127"/>
      <c r="I503" s="127"/>
      <c r="J503" s="127"/>
      <c r="K503" s="171" t="str">
        <f>IF(AND(G503=TRUE,OR(
AND(OR(G46=TRUE,G49=TRUE),OR(G57=TRUE,G58=TRUE)),
AND(OR(J46=TRUE,J49=TRUE),OR(J57=TRUE,J58=TRUE)),
AND(OR(M46=TRUE,M49=TRUE),OR(M57=TRUE,M58=TRUE)),
AND(OR(P46=TRUE,P49=TRUE),OR(P57=TRUE,P58=TRUE)),
AND(OR(S46=TRUE,S49=TRUE),OR(S57=TRUE,S58=TRUE)),
AND(OR(V46=TRUE,V49=TRUE),OR(V57=TRUE,V58=TRUE))
)),
"&gt;&gt; mits monumentale waarden binnengevels behouden blijven","")</f>
        <v/>
      </c>
      <c r="L503" s="127"/>
      <c r="M503" s="148"/>
      <c r="N503" s="127"/>
      <c r="O503" s="127"/>
      <c r="P503" s="127"/>
      <c r="Q503" s="127"/>
      <c r="R503" s="127"/>
      <c r="S503" s="29"/>
      <c r="T503" s="29"/>
      <c r="U503" s="29"/>
      <c r="V503" s="29"/>
      <c r="W503" s="29"/>
      <c r="Y503" s="229"/>
      <c r="AA503" s="138" t="s">
        <v>227</v>
      </c>
    </row>
    <row r="504" spans="1:28" ht="15" customHeight="1" x14ac:dyDescent="0.2">
      <c r="A504" s="352"/>
      <c r="B504" s="351"/>
      <c r="C504" s="113"/>
      <c r="D504" s="121"/>
      <c r="E504" s="121"/>
      <c r="G504" s="174" t="b">
        <f>IF(OR(
AND(OR(G46=TRUE,G49=TRUE),OR(G54=TRUE,G55=TRUE)),
AND(OR(J46=TRUE,J49=TRUE),OR(J54=TRUE,J55=TRUE)),
AND(OR(M46=TRUE,M49=TRUE),OR(M54=TRUE,M55=TRUE)),
AND(OR(P46=TRUE,P49=TRUE),OR(P54=TRUE,P55=TRUE)),
AND(OR(S46=TRUE,S49=TRUE),OR(S54=TRUE,S55=TRUE)),
AND(OR(V46=TRUE,V49=TRUE),OR(V54=TRUE,V55=TRUE))),
TRUE,FALSE)</f>
        <v>0</v>
      </c>
      <c r="H504" s="127"/>
      <c r="I504" s="127"/>
      <c r="J504" s="127"/>
      <c r="K504" s="171" t="str">
        <f>IF(AND(G504=TRUE,OR(
AND(OR(G46=TRUE,G49=TRUE),OR(G54=TRUE,G55=TRUE),OR(G57=TRUE,G58=TRUE)),
AND(OR(J46=TRUE,J49=TRUE),OR(J54=TRUE,J55=TRUE),OR(J57=TRUE,J58=TRUE)),
AND(OR(M46=TRUE,M49=TRUE),OR(M54=TRUE,M55=TRUE),OR(M57=TRUE,M58=TRUE)),
AND(OR(P46=TRUE,P49=TRUE),OR(P54=TRUE,P55=TRUE),OR(P57=TRUE,P58=TRUE)),
AND(OR(S46=TRUE,S49=TRUE),OR(S54=TRUE,S55=TRUE),OR(S57=TRUE,S58=TRUE)),
AND(OR(V46=TRUE,V49=TRUE),OR(V54=TRUE,V55=TRUE),OR(V57=TRUE,V58=TRUE))
)),
"&gt;&gt; mits monumentale waarden buitengevels behouden blijven","")</f>
        <v/>
      </c>
      <c r="L504" s="127"/>
      <c r="M504" s="148"/>
      <c r="N504" s="127"/>
      <c r="O504" s="127"/>
      <c r="P504" s="127"/>
      <c r="Q504" s="127"/>
      <c r="R504" s="127"/>
      <c r="S504" s="29"/>
      <c r="T504" s="29"/>
      <c r="U504" s="29"/>
      <c r="V504" s="29"/>
      <c r="W504" s="29"/>
      <c r="Y504" s="229"/>
      <c r="Z504" s="24"/>
      <c r="AA504" s="138" t="s">
        <v>257</v>
      </c>
    </row>
    <row r="505" spans="1:28" ht="15" customHeight="1" x14ac:dyDescent="0.2">
      <c r="A505" s="352"/>
      <c r="B505" s="351"/>
      <c r="C505" s="113"/>
      <c r="D505" s="121"/>
      <c r="E505" s="121"/>
      <c r="G505" s="174" t="b">
        <f>IF(OR(
G70=TRUE,G72=TRUE,
J70=TRUE,J72=TRUE,
M70=TRUE,M72=TRUE,
P70=TRUE,P72=TRUE,
S70=TRUE,S72=TRUE,
V70=TRUE,V72=TRUE),
TRUE,FALSE)</f>
        <v>0</v>
      </c>
      <c r="H505" s="127"/>
      <c r="I505" s="127"/>
      <c r="J505" s="127"/>
      <c r="K505" s="171" t="str">
        <f>IF(AND(G505=TRUE,OR(
AND(OR(G70=TRUE,G72=TRUE),OR(G76=TRUE,G77=TRUE)),
AND(OR(J70=TRUE,J72=TRUE),OR(J76=TRUE,J77=TRUE)),
AND(OR(M70=TRUE,M72=TRUE),OR(M76=TRUE,M77=TRUE)),
AND(OR(P70=TRUE,P72=TRUE),OR(P76=TRUE,P77=TRUE)),
AND(OR(S70=TRUE,S72=TRUE),OR(S76=TRUE,S77=TRUE)),
AND(OR(V70=TRUE,V72=TRUE),OR(V76=TRUE,V77=TRUE))
)),
"&gt;&gt; mits monumentale waarden binnenwanden behouden blijven","")</f>
        <v/>
      </c>
      <c r="L505" s="127"/>
      <c r="M505" s="148"/>
      <c r="N505" s="127"/>
      <c r="O505" s="127"/>
      <c r="P505" s="127"/>
      <c r="Q505" s="127"/>
      <c r="R505" s="127"/>
      <c r="S505" s="29"/>
      <c r="T505" s="29"/>
      <c r="U505" s="29"/>
      <c r="V505" s="29"/>
      <c r="W505" s="29"/>
      <c r="Y505" s="229"/>
      <c r="Z505" s="24"/>
      <c r="AA505" s="29" t="s">
        <v>258</v>
      </c>
      <c r="AB505" s="33"/>
    </row>
    <row r="506" spans="1:28" ht="15" customHeight="1" x14ac:dyDescent="0.2">
      <c r="A506" s="352"/>
      <c r="B506" s="351"/>
      <c r="C506" s="113"/>
      <c r="D506" s="121"/>
      <c r="E506" s="121"/>
      <c r="G506" s="174" t="b">
        <f>IF(OR(
G89=TRUE,G93=TRUE,
J89=TRUE,J93=TRUE,
M89=TRUE,M93=TRUE,
P89=TRUE,P93=TRUE,
S89=TRUE,S93=TRUE,
V89=TRUE,V93=TRUE),
TRUE,FALSE)</f>
        <v>0</v>
      </c>
      <c r="H506" s="127"/>
      <c r="I506" s="127"/>
      <c r="J506" s="127"/>
      <c r="K506" s="171" t="str">
        <f>IF(AND(G506=TRUE,OR(
AND(OR(G89=TRUE,G93=TRUE),OR(G100=TRUE,G101=TRUE)),
AND(OR(J89=TRUE,J93=TRUE),OR(J100=TRUE,J101=TRUE)),
AND(OR(M89=TRUE,M93=TRUE),OR(M100=TRUE,M101=TRUE)),
AND(OR(P89=TRUE,P93=TRUE),OR(P100=TRUE,P101=TRUE)),
AND(OR(S89=TRUE,S93=TRUE),OR(S100=TRUE,S101=TRUE)),
AND(OR(V89=TRUE,V93=TRUE),OR(V100=TRUE,V101=TRUE))
)),
"&gt;&gt; mits monumentale waarden vensters behouden blijven","")</f>
        <v/>
      </c>
      <c r="L506" s="127"/>
      <c r="M506" s="148"/>
      <c r="N506" s="127"/>
      <c r="O506" s="127"/>
      <c r="P506" s="127"/>
      <c r="Q506" s="127"/>
      <c r="R506" s="127"/>
      <c r="S506" s="29"/>
      <c r="T506" s="29"/>
      <c r="U506" s="29"/>
      <c r="V506" s="29"/>
      <c r="W506" s="29"/>
      <c r="Y506" s="229"/>
      <c r="Z506" s="24"/>
      <c r="AA506" s="138" t="s">
        <v>229</v>
      </c>
    </row>
    <row r="507" spans="1:28" ht="15" customHeight="1" x14ac:dyDescent="0.2">
      <c r="A507" s="352"/>
      <c r="B507" s="351"/>
      <c r="C507" s="113"/>
      <c r="D507" s="121"/>
      <c r="E507" s="121"/>
      <c r="G507" s="174" t="b">
        <f>IF(OR(
G113=TRUE,
J113=TRUE,
M113=TRUE,
P113=TRUE,
S113=TRUE,
V113=TRUE),
TRUE,FALSE)</f>
        <v>0</v>
      </c>
      <c r="H507" s="127"/>
      <c r="I507" s="127"/>
      <c r="J507" s="127"/>
      <c r="K507" s="171" t="str">
        <f>IF(AND(G507=TRUE,OR(
AND(G113=TRUE,OR(G121=TRUE,G122=TRUE)),
AND(J113=TRUE,OR(J121=TRUE,J122=TRUE)),
AND(M113=TRUE,OR(M121=TRUE,M122=TRUE)),
AND(P113=TRUE,OR(P121=TRUE,P122=TRUE)),
AND(S113=TRUE,OR(S121=TRUE,S122=TRUE)),
AND(V113=TRUE,OR(V121=TRUE,V122=TRUE)))),
"&gt;&gt; mits monumentale waarden deuren behouden blijven","")</f>
        <v/>
      </c>
      <c r="L507" s="127"/>
      <c r="M507" s="148"/>
      <c r="N507" s="127"/>
      <c r="O507" s="127"/>
      <c r="P507" s="127"/>
      <c r="Q507" s="127"/>
      <c r="R507" s="127"/>
      <c r="S507" s="29"/>
      <c r="T507" s="29"/>
      <c r="U507" s="29"/>
      <c r="V507" s="29"/>
      <c r="W507" s="29"/>
      <c r="Y507" s="229"/>
      <c r="Z507" s="24"/>
      <c r="AA507" s="138" t="s">
        <v>259</v>
      </c>
    </row>
    <row r="508" spans="1:28" ht="15" customHeight="1" x14ac:dyDescent="0.2">
      <c r="A508" s="352"/>
      <c r="B508" s="351"/>
      <c r="C508" s="113"/>
      <c r="D508" s="121"/>
      <c r="E508" s="121"/>
      <c r="G508" s="174" t="b">
        <f>IF(AND(
OR(G130=TRUE,G133=TRUE),
OR(G102=TRUE,J102=TRUE,M102=TRUE,P102=TRUE,S102=TRUE,V102=TRUE)),
TRUE,FALSE)</f>
        <v>0</v>
      </c>
      <c r="H508" s="127"/>
      <c r="I508" s="127"/>
      <c r="J508" s="127"/>
      <c r="K508" s="171"/>
      <c r="L508" s="127"/>
      <c r="M508" s="148"/>
      <c r="N508" s="127"/>
      <c r="O508" s="127"/>
      <c r="P508" s="127"/>
      <c r="Q508" s="127"/>
      <c r="R508" s="127"/>
      <c r="S508" s="29"/>
      <c r="T508" s="29"/>
      <c r="U508" s="29"/>
      <c r="V508" s="29"/>
      <c r="W508" s="29"/>
      <c r="Y508" s="229"/>
      <c r="Z508" s="24"/>
      <c r="AA508" s="138" t="s">
        <v>260</v>
      </c>
    </row>
    <row r="509" spans="1:28" s="24" customFormat="1" ht="5" customHeight="1" x14ac:dyDescent="0.15">
      <c r="A509" s="352"/>
      <c r="B509" s="351"/>
      <c r="C509" s="79"/>
      <c r="G509" s="138"/>
      <c r="H509" s="129"/>
      <c r="I509" s="129"/>
      <c r="J509" s="48"/>
      <c r="K509" s="48"/>
      <c r="L509" s="48"/>
      <c r="M509" s="48"/>
      <c r="N509" s="48"/>
      <c r="O509" s="48"/>
      <c r="P509" s="129"/>
      <c r="Q509" s="129"/>
      <c r="R509" s="48"/>
      <c r="S509" s="48"/>
      <c r="T509" s="48"/>
      <c r="U509" s="48"/>
      <c r="V509" s="48"/>
      <c r="W509" s="48"/>
      <c r="X509" s="55"/>
      <c r="Y509" s="229"/>
      <c r="Z509" s="33"/>
      <c r="AA509" s="29"/>
      <c r="AB509" s="135"/>
    </row>
    <row r="510" spans="1:28" ht="15" customHeight="1" x14ac:dyDescent="0.2">
      <c r="A510" s="352"/>
      <c r="B510" s="351"/>
      <c r="C510" s="246" t="s">
        <v>3</v>
      </c>
      <c r="D510" s="247"/>
      <c r="E510" s="247"/>
      <c r="F510" s="247"/>
      <c r="G510" s="247"/>
      <c r="H510" s="247"/>
      <c r="I510" s="247"/>
      <c r="J510" s="247"/>
      <c r="K510" s="247"/>
      <c r="L510" s="247"/>
      <c r="M510" s="247"/>
      <c r="N510" s="247"/>
      <c r="O510" s="247"/>
      <c r="P510" s="247"/>
      <c r="Q510" s="247"/>
      <c r="R510" s="247"/>
      <c r="S510" s="247"/>
      <c r="T510" s="247"/>
      <c r="U510" s="247"/>
      <c r="V510" s="247"/>
      <c r="W510" s="247"/>
      <c r="X510" s="248"/>
      <c r="Y510" s="229"/>
      <c r="Z510" s="24"/>
    </row>
    <row r="511" spans="1:28" s="24" customFormat="1" ht="5" customHeight="1" x14ac:dyDescent="0.15">
      <c r="A511" s="352"/>
      <c r="B511" s="351"/>
      <c r="C511" s="249"/>
      <c r="D511" s="250"/>
      <c r="E511" s="250"/>
      <c r="F511" s="250"/>
      <c r="G511" s="250"/>
      <c r="H511" s="250"/>
      <c r="I511" s="250"/>
      <c r="J511" s="250"/>
      <c r="K511" s="250"/>
      <c r="L511" s="250"/>
      <c r="M511" s="250"/>
      <c r="N511" s="250"/>
      <c r="O511" s="250"/>
      <c r="P511" s="250"/>
      <c r="Q511" s="250"/>
      <c r="R511" s="250"/>
      <c r="S511" s="250"/>
      <c r="T511" s="250"/>
      <c r="U511" s="250"/>
      <c r="V511" s="250"/>
      <c r="W511" s="250"/>
      <c r="X511" s="251"/>
      <c r="Y511" s="229"/>
      <c r="Z511" s="33"/>
      <c r="AA511" s="29"/>
      <c r="AB511" s="135"/>
    </row>
    <row r="512" spans="1:28" ht="15" customHeight="1" x14ac:dyDescent="0.2">
      <c r="A512" s="352"/>
      <c r="B512" s="351"/>
      <c r="C512" s="120"/>
      <c r="D512" s="122"/>
      <c r="E512" s="122"/>
      <c r="G512" s="158" t="b">
        <f>IF(OR(
G152=TRUE,G155=TRUE,
J152=TRUE,J155=TRUE,
M152=TRUE,M155=TRUE,
P152=TRUE,P155=TRUE,
S152=TRUE,S155=TRUE,
V152=TRUE,V155=TRUE),
TRUE,FALSE)</f>
        <v>0</v>
      </c>
      <c r="H512" s="128"/>
      <c r="I512" s="128"/>
      <c r="J512" s="128"/>
      <c r="K512" s="172" t="str">
        <f>IF(AND(G512=TRUE,OR(
AND(OR(G152=TRUE,G155=TRUE),OR(G159=TRUE,G160=TRUE)),
AND(OR(J152=TRUE,J155=TRUE),OR(J159=TRUE,J160=TRUE)),
AND(OR(M152=TRUE,M155=TRUE),OR(M159=TRUE,M160=TRUE)),
AND(OR(P152=TRUE,P155=TRUE),OR(P159=TRUE,P160=TRUE)),
AND(OR(S152=TRUE,S155=TRUE),OR(S159=TRUE,S160=TRUE)),
AND(OR(V152=TRUE,V155=TRUE),OR(V159=TRUE,V160=TRUE))
)),
"&gt;&gt; mits monumentale waarden hellende daken behouden blijven","")</f>
        <v/>
      </c>
      <c r="L512" s="128"/>
      <c r="M512" s="123"/>
      <c r="N512" s="128"/>
      <c r="O512" s="123"/>
      <c r="P512" s="128"/>
      <c r="Q512" s="123"/>
      <c r="R512" s="128"/>
      <c r="U512" s="29"/>
      <c r="W512" s="29"/>
      <c r="Y512" s="229"/>
      <c r="AA512" s="138" t="s">
        <v>250</v>
      </c>
      <c r="AB512" s="33"/>
    </row>
    <row r="513" spans="1:28" ht="15" customHeight="1" x14ac:dyDescent="0.2">
      <c r="A513" s="352"/>
      <c r="B513" s="351"/>
      <c r="C513" s="120"/>
      <c r="D513" s="122"/>
      <c r="E513" s="122"/>
      <c r="G513" s="158" t="b">
        <f>IF(OR(
G172=TRUE,G175=TRUE,
J172=TRUE,J175=TRUE,
M172=TRUE,M175=TRUE,
P172=TRUE,P175=TRUE,
S172=TRUE,S175=TRUE,
V172=TRUE,V175=TRUE),
TRUE,FALSE)</f>
        <v>0</v>
      </c>
      <c r="H513" s="128"/>
      <c r="I513" s="128"/>
      <c r="J513" s="128"/>
      <c r="K513" s="172" t="str">
        <f>IF(AND(G513=TRUE,OR(
AND(OR(G172=TRUE,G175=TRUE),OR(G179=TRUE,G180=TRUE)),
AND(OR(J172=TRUE,J175=TRUE),OR(J179=TRUE,J180=TRUE)),
AND(OR(M172=TRUE,M175=TRUE),OR(M179=TRUE,M180=TRUE)),
AND(OR(P172=TRUE,P175=TRUE),OR(P179=TRUE,P180=TRUE)),
AND(OR(S172=TRUE,S175=TRUE),OR(S179=TRUE,S180=TRUE)),
AND(OR(V172=TRUE,V175=TRUE),OR(V179=TRUE,V180=TRUE))
)),
"&gt;&gt; mits monumentale waarden platte daken behouden blijven","")</f>
        <v/>
      </c>
      <c r="L513" s="128"/>
      <c r="M513" s="123"/>
      <c r="N513" s="128"/>
      <c r="O513" s="123"/>
      <c r="P513" s="128"/>
      <c r="Q513" s="123"/>
      <c r="R513" s="128"/>
      <c r="U513" s="29"/>
      <c r="W513" s="29"/>
      <c r="Y513" s="229"/>
      <c r="Z513" s="24"/>
      <c r="AA513" s="138" t="s">
        <v>251</v>
      </c>
      <c r="AB513" s="33"/>
    </row>
    <row r="514" spans="1:28" ht="15" customHeight="1" x14ac:dyDescent="0.2">
      <c r="A514" s="352"/>
      <c r="B514" s="351"/>
      <c r="C514" s="120"/>
      <c r="D514" s="122"/>
      <c r="E514" s="122"/>
      <c r="G514" s="158" t="b">
        <f>IF(OR(
G192=TRUE,G194=TRUE,
J192=TRUE,J194=TRUE,
M192=TRUE,M194=TRUE,
P192=TRUE,P194=TRUE,
S192=TRUE,S194=TRUE,
V192=TRUE,V194=TRUE),
TRUE,FALSE)</f>
        <v>0</v>
      </c>
      <c r="H514" s="128"/>
      <c r="I514" s="128"/>
      <c r="J514" s="128"/>
      <c r="K514" s="172" t="str">
        <f>IF(AND(G514=TRUE,OR(
AND(OR(G192=TRUE,G194=TRUE),OR(G202=TRUE,G203=TRUE)),
AND(OR(J192=TRUE,J194=TRUE),OR(J202=TRUE,J203=TRUE)),
AND(OR(M192=TRUE,M194=TRUE),OR(M202=TRUE,M203=TRUE)),
AND(OR(P192=TRUE,P194=TRUE),OR(P202=TRUE,P203=TRUE)),
AND(OR(S192=TRUE,S194=TRUE),OR(S202=TRUE,S203=TRUE)),
AND(OR(V192=TRUE,V194=TRUE),OR(V202=TRUE,V203=TRUE))
)),
"&gt;&gt; mits monumentale waarden dakkapellen behouden blijven","")</f>
        <v/>
      </c>
      <c r="L514" s="128"/>
      <c r="M514" s="123"/>
      <c r="N514" s="128"/>
      <c r="O514" s="123"/>
      <c r="P514" s="128"/>
      <c r="Q514" s="123"/>
      <c r="R514" s="128"/>
      <c r="U514" s="29"/>
      <c r="W514" s="29"/>
      <c r="Y514" s="229"/>
      <c r="Z514" s="24"/>
      <c r="AA514" s="138" t="s">
        <v>252</v>
      </c>
    </row>
    <row r="515" spans="1:28" ht="15" customHeight="1" x14ac:dyDescent="0.2">
      <c r="A515" s="352"/>
      <c r="B515" s="351"/>
      <c r="C515" s="120"/>
      <c r="D515" s="122"/>
      <c r="E515" s="122"/>
      <c r="G515" s="158" t="b">
        <f>IF(OR(
G215=TRUE,G217=TRUE,
J215=TRUE,J217=TRUE,
M215=TRUE,M217=TRUE,
P215=TRUE,P217=TRUE,
S215=TRUE,S217=TRUE,
V215=TRUE,V217=TRUE),
TRUE,FALSE)</f>
        <v>0</v>
      </c>
      <c r="H515" s="128"/>
      <c r="I515" s="128"/>
      <c r="J515" s="128"/>
      <c r="K515" s="172" t="str">
        <f>IF(AND(G515=TRUE,OR(
AND(OR(G215=TRUE,G217=TRUE),OR(G221=TRUE,G222=TRUE)),
AND(OR(J215=TRUE,J217=TRUE),OR(J221=TRUE,J222=TRUE)),
AND(OR(M215=TRUE,M217=TRUE),OR(M221=TRUE,M222=TRUE)),
AND(OR(P215=TRUE,P217=TRUE),OR(P221=TRUE,P222=TRUE)),
AND(OR(S215=TRUE,S217=TRUE),OR(S221=TRUE,S222=TRUE)),
AND(OR(V215=TRUE,V217=TRUE),OR(V221=TRUE,V222=TRUE))
)),
"&gt;&gt; mits monumentale waarden dakramen behouden blijven","")</f>
        <v/>
      </c>
      <c r="L515" s="128"/>
      <c r="M515" s="123"/>
      <c r="N515" s="128"/>
      <c r="O515" s="123"/>
      <c r="P515" s="128"/>
      <c r="Q515" s="123"/>
      <c r="R515" s="128"/>
      <c r="U515" s="29"/>
      <c r="W515" s="29"/>
      <c r="Y515" s="229"/>
      <c r="Z515" s="24"/>
      <c r="AA515" s="138" t="s">
        <v>253</v>
      </c>
    </row>
    <row r="516" spans="1:28" ht="15" customHeight="1" x14ac:dyDescent="0.2">
      <c r="A516" s="352"/>
      <c r="B516" s="351"/>
      <c r="C516" s="120"/>
      <c r="D516" s="122"/>
      <c r="E516" s="122"/>
      <c r="G516" s="158" t="b">
        <f>IF(OR(
G232=TRUE,G234=TRUE),
TRUE,FALSE)</f>
        <v>0</v>
      </c>
      <c r="H516" s="128"/>
      <c r="I516" s="128"/>
      <c r="J516" s="128"/>
      <c r="K516" s="172"/>
      <c r="L516" s="128"/>
      <c r="M516" s="123"/>
      <c r="N516" s="128"/>
      <c r="O516" s="123"/>
      <c r="P516" s="128"/>
      <c r="Q516" s="123"/>
      <c r="R516" s="128"/>
      <c r="U516" s="29"/>
      <c r="W516" s="29"/>
      <c r="Y516" s="229"/>
      <c r="Z516" s="24"/>
      <c r="AA516" s="138" t="s">
        <v>256</v>
      </c>
    </row>
    <row r="517" spans="1:28" s="24" customFormat="1" ht="5" customHeight="1" x14ac:dyDescent="0.15">
      <c r="A517" s="352"/>
      <c r="B517" s="351"/>
      <c r="C517" s="79"/>
      <c r="G517" s="138"/>
      <c r="H517" s="29"/>
      <c r="I517" s="129"/>
      <c r="J517" s="48"/>
      <c r="K517" s="48"/>
      <c r="L517" s="48"/>
      <c r="M517" s="48"/>
      <c r="N517" s="48"/>
      <c r="O517" s="48"/>
      <c r="P517" s="29"/>
      <c r="Q517" s="129"/>
      <c r="R517" s="48"/>
      <c r="S517" s="48"/>
      <c r="T517" s="48"/>
      <c r="U517" s="48"/>
      <c r="V517" s="48"/>
      <c r="W517" s="48"/>
      <c r="X517" s="55"/>
      <c r="Y517" s="229"/>
      <c r="Z517" s="33"/>
      <c r="AA517" s="138"/>
      <c r="AB517" s="135"/>
    </row>
    <row r="518" spans="1:28" ht="15" customHeight="1" x14ac:dyDescent="0.2">
      <c r="A518" s="352"/>
      <c r="B518" s="351"/>
      <c r="C518" s="246" t="s">
        <v>6</v>
      </c>
      <c r="D518" s="247"/>
      <c r="E518" s="247"/>
      <c r="F518" s="247"/>
      <c r="G518" s="247"/>
      <c r="H518" s="247"/>
      <c r="I518" s="247"/>
      <c r="J518" s="247"/>
      <c r="K518" s="247"/>
      <c r="L518" s="247"/>
      <c r="M518" s="247"/>
      <c r="N518" s="247"/>
      <c r="O518" s="247"/>
      <c r="P518" s="247"/>
      <c r="Q518" s="247"/>
      <c r="R518" s="247"/>
      <c r="S518" s="247"/>
      <c r="T518" s="247"/>
      <c r="U518" s="247"/>
      <c r="V518" s="247"/>
      <c r="W518" s="247"/>
      <c r="X518" s="248"/>
      <c r="Y518" s="229"/>
      <c r="Z518" s="24"/>
    </row>
    <row r="519" spans="1:28" s="24" customFormat="1" ht="5" customHeight="1" x14ac:dyDescent="0.15">
      <c r="A519" s="352"/>
      <c r="B519" s="351"/>
      <c r="C519" s="249"/>
      <c r="D519" s="250"/>
      <c r="E519" s="250"/>
      <c r="F519" s="250"/>
      <c r="G519" s="250"/>
      <c r="H519" s="250"/>
      <c r="I519" s="250"/>
      <c r="J519" s="250"/>
      <c r="K519" s="250"/>
      <c r="L519" s="250"/>
      <c r="M519" s="250"/>
      <c r="N519" s="250"/>
      <c r="O519" s="250"/>
      <c r="P519" s="250"/>
      <c r="Q519" s="250"/>
      <c r="R519" s="250"/>
      <c r="S519" s="250"/>
      <c r="T519" s="250"/>
      <c r="U519" s="250"/>
      <c r="V519" s="250"/>
      <c r="W519" s="250"/>
      <c r="X519" s="251"/>
      <c r="Y519" s="229"/>
      <c r="Z519" s="33"/>
      <c r="AA519" s="29"/>
      <c r="AB519" s="135"/>
    </row>
    <row r="520" spans="1:28" ht="15" customHeight="1" x14ac:dyDescent="0.2">
      <c r="A520" s="352"/>
      <c r="B520" s="351"/>
      <c r="C520" s="113"/>
      <c r="D520" s="121"/>
      <c r="E520" s="121"/>
      <c r="G520" s="174" t="b">
        <f>IF(OR(
AND(OR(G260=TRUE,G262=TRUE),G267=TRUE),
AND(OR(J260=TRUE,J262=TRUE),J267=TRUE),
AND(OR(M260=TRUE,M262=TRUE),M267=TRUE),
AND(OR(P260=TRUE,P262=TRUE),P267=TRUE),
AND(OR(S260=TRUE,S262=TRUE),S267=TRUE),
AND(OR(V260=TRUE,V262=TRUE),V267=TRUE)),
TRUE,FALSE)</f>
        <v>0</v>
      </c>
      <c r="H520" s="127"/>
      <c r="I520" s="127"/>
      <c r="J520" s="127"/>
      <c r="K520" s="173"/>
      <c r="L520" s="127"/>
      <c r="M520" s="148"/>
      <c r="N520" s="127"/>
      <c r="O520" s="148"/>
      <c r="P520" s="127"/>
      <c r="Q520" s="148"/>
      <c r="R520" s="127"/>
      <c r="U520" s="29"/>
      <c r="W520" s="29"/>
      <c r="Y520" s="229"/>
      <c r="AA520" s="138" t="s">
        <v>261</v>
      </c>
    </row>
    <row r="521" spans="1:28" ht="15" customHeight="1" x14ac:dyDescent="0.2">
      <c r="A521" s="352"/>
      <c r="B521" s="351"/>
      <c r="C521" s="113"/>
      <c r="D521" s="121"/>
      <c r="E521" s="121"/>
      <c r="G521" s="174" t="b">
        <f>IF(OR(
AND(OR(G260=TRUE,G262=TRUE),OR(G266=TRUE,G268=TRUE),G272=TRUE),
AND(OR(J260=TRUE,J262=TRUE),OR(J266=TRUE,J268=TRUE),J272=TRUE),
AND(OR(M260=TRUE,M262=TRUE),OR(M266=TRUE,M268=TRUE),M272=TRUE),
AND(OR(P260=TRUE,P262=TRUE),OR(P266=TRUE,P268=TRUE),P272=TRUE),
AND(OR(S260=TRUE,S262=TRUE),OR(S266=TRUE,S268=TRUE),S272=TRUE),
AND(OR(V260=TRUE,V262=TRUE),OR(V266=TRUE,V268=TRUE),V272=TRUE)),
TRUE,FALSE)</f>
        <v>0</v>
      </c>
      <c r="H521" s="127"/>
      <c r="I521" s="127"/>
      <c r="J521" s="127"/>
      <c r="K521" s="173"/>
      <c r="L521" s="127"/>
      <c r="M521" s="148"/>
      <c r="N521" s="127"/>
      <c r="O521" s="148"/>
      <c r="P521" s="127"/>
      <c r="Q521" s="148"/>
      <c r="R521" s="127"/>
      <c r="U521" s="29"/>
      <c r="W521" s="29"/>
      <c r="Y521" s="229"/>
      <c r="AA521" s="138" t="s">
        <v>265</v>
      </c>
    </row>
    <row r="522" spans="1:28" ht="15" customHeight="1" x14ac:dyDescent="0.2">
      <c r="A522" s="352"/>
      <c r="B522" s="351"/>
      <c r="C522" s="113"/>
      <c r="D522" s="121"/>
      <c r="E522" s="121"/>
      <c r="G522" s="174" t="b">
        <f>IF(OR(
AND(OR(G260=TRUE,G262=TRUE),OR(G267=TRUE,G268=TRUE)),
AND(OR(J260=TRUE,J262=TRUE),OR(J267=TRUE,J268=TRUE)),
AND(OR(M260=TRUE,M262=TRUE),OR(M267=TRUE,M268=TRUE)),
AND(OR(P260=TRUE,P262=TRUE),OR(P267=TRUE,P268=TRUE)),
AND(OR(S260=TRUE,S262=TRUE),OR(S267=TRUE,S268=TRUE)),
AND(OR(V260=TRUE,V262=TRUE),OR(V267=TRUE,V268=TRUE))),
TRUE,FALSE)</f>
        <v>0</v>
      </c>
      <c r="H522" s="127"/>
      <c r="I522" s="127"/>
      <c r="J522" s="127"/>
      <c r="K522" s="173"/>
      <c r="L522" s="127"/>
      <c r="M522" s="148"/>
      <c r="N522" s="127"/>
      <c r="O522" s="148"/>
      <c r="P522" s="148"/>
      <c r="Q522" s="148"/>
      <c r="R522" s="127"/>
      <c r="Y522" s="229"/>
      <c r="Z522" s="24"/>
      <c r="AA522" s="138" t="s">
        <v>262</v>
      </c>
    </row>
    <row r="523" spans="1:28" ht="15" customHeight="1" x14ac:dyDescent="0.2">
      <c r="A523" s="352"/>
      <c r="B523" s="351"/>
      <c r="C523" s="113"/>
      <c r="D523" s="121"/>
      <c r="E523" s="121"/>
      <c r="G523" s="174" t="b">
        <f>IF(OR(
G283=TRUE,G285=TRUE,
J283=TRUE,J285=TRUE,
M283=TRUE,M285=TRUE,
P283=TRUE,P285=TRUE,
S283=TRUE,S285=TRUE,
V283=TRUE,V285=TRUE),
TRUE,FALSE)</f>
        <v>0</v>
      </c>
      <c r="H523" s="127"/>
      <c r="I523" s="127"/>
      <c r="J523" s="127"/>
      <c r="K523" s="173" t="str">
        <f>IF(AND(G523=TRUE,OR(
AND(OR(G283=TRUE,G285=TRUE),OR(G289=TRUE,G290=TRUE)),
AND(OR(J283=TRUE,J285=TRUE),OR(J289=TRUE,J290=TRUE)),
AND(OR(M283=TRUE,M285=TRUE),OR(M289=TRUE,M290=TRUE)),
AND(OR(P283=TRUE,P285=TRUE),OR(P289=TRUE,P290=TRUE)),
AND(OR(S283=TRUE,S285=TRUE),OR(S289=TRUE,S290=TRUE)),
AND(OR(V283=TRUE,V285=TRUE),OR(V289=TRUE,V290=TRUE))
)),
"&gt;&gt; mits monumentale waarden vloeren en plafonds behouden blijven","")</f>
        <v/>
      </c>
      <c r="L523" s="127"/>
      <c r="M523" s="148"/>
      <c r="N523" s="127"/>
      <c r="O523" s="148"/>
      <c r="P523" s="148"/>
      <c r="Q523" s="148"/>
      <c r="R523" s="127"/>
      <c r="Y523" s="229"/>
      <c r="Z523" s="24"/>
      <c r="AA523" s="138" t="s">
        <v>263</v>
      </c>
    </row>
    <row r="524" spans="1:28" ht="15" customHeight="1" x14ac:dyDescent="0.2">
      <c r="A524" s="352"/>
      <c r="B524" s="351"/>
      <c r="C524" s="113"/>
      <c r="D524" s="121"/>
      <c r="E524" s="121"/>
      <c r="G524" s="174" t="b">
        <f>IF(OR(
AND(OR(G302=TRUE,G304=TRUE),G308=TRUE),
AND(OR(J302=TRUE,J304=TRUE),J308=TRUE),
AND(OR(M302=TRUE,M304=TRUE),M308=TRUE),
AND(OR(P302=TRUE,P304=TRUE),P308=TRUE),
AND(OR(S302=TRUE,S304=TRUE),S308=TRUE),
AND(OR(V302=TRUE,V304=TRUE),V308=TRUE)),
TRUE,FALSE)</f>
        <v>0</v>
      </c>
      <c r="H524" s="127"/>
      <c r="I524" s="127"/>
      <c r="J524" s="127"/>
      <c r="K524" s="173" t="str">
        <f>IF(AND(G524=TRUE,OR(
AND(OR(G302=TRUE,G304=TRUE),G308=TRUE,OR(G312=TRUE,G313=TRUE)),
AND(OR(J302=TRUE,J304=TRUE),J308=TRUE,OR(J312=TRUE,J313=TRUE)),
AND(OR(M302=TRUE,M304=TRUE),M308=TRUE,OR(M312=TRUE,M313=TRUE)),
AND(OR(P302=TRUE,P304=TRUE),P308=TRUE,OR(P312=TRUE,P313=TRUE)),
AND(OR(S302=TRUE,S304=TRUE),S308=TRUE,OR(S312=TRUE,S313=TRUE)),
AND(OR(V302=TRUE,V304=TRUE),V308=TRUE,OR(V312=TRUE,V313=TRUE))
)),
"&gt;&gt; mits monumentale waarden zoldervloeren behouden blijven","")</f>
        <v/>
      </c>
      <c r="L524" s="127"/>
      <c r="M524" s="148"/>
      <c r="N524" s="127"/>
      <c r="O524" s="148"/>
      <c r="P524" s="148"/>
      <c r="Q524" s="148"/>
      <c r="R524" s="127"/>
      <c r="Y524" s="229"/>
      <c r="Z524" s="24"/>
      <c r="AA524" s="138" t="s">
        <v>264</v>
      </c>
    </row>
    <row r="525" spans="1:28" s="24" customFormat="1" ht="5" customHeight="1" x14ac:dyDescent="0.15">
      <c r="A525" s="352"/>
      <c r="B525" s="351"/>
      <c r="C525" s="79"/>
      <c r="G525" s="138"/>
      <c r="H525" s="29"/>
      <c r="I525" s="129"/>
      <c r="J525" s="48"/>
      <c r="K525" s="48"/>
      <c r="L525" s="48"/>
      <c r="M525" s="48"/>
      <c r="N525" s="48"/>
      <c r="O525" s="48"/>
      <c r="P525" s="29"/>
      <c r="Q525" s="129"/>
      <c r="R525" s="48"/>
      <c r="S525" s="48"/>
      <c r="T525" s="48"/>
      <c r="U525" s="48"/>
      <c r="V525" s="48"/>
      <c r="W525" s="48"/>
      <c r="X525" s="55"/>
      <c r="Y525" s="229"/>
      <c r="Z525" s="33"/>
      <c r="AA525" s="29"/>
      <c r="AB525" s="135"/>
    </row>
    <row r="526" spans="1:28" ht="15" customHeight="1" x14ac:dyDescent="0.2">
      <c r="A526" s="352"/>
      <c r="B526" s="351"/>
      <c r="C526" s="246" t="s">
        <v>7</v>
      </c>
      <c r="D526" s="247"/>
      <c r="E526" s="247"/>
      <c r="F526" s="247"/>
      <c r="G526" s="247"/>
      <c r="H526" s="247"/>
      <c r="I526" s="247"/>
      <c r="J526" s="247"/>
      <c r="K526" s="247"/>
      <c r="L526" s="247"/>
      <c r="M526" s="247"/>
      <c r="N526" s="247"/>
      <c r="O526" s="247"/>
      <c r="P526" s="247"/>
      <c r="Q526" s="247"/>
      <c r="R526" s="247"/>
      <c r="S526" s="247"/>
      <c r="T526" s="247"/>
      <c r="U526" s="247"/>
      <c r="V526" s="247"/>
      <c r="W526" s="247"/>
      <c r="X526" s="248"/>
      <c r="Y526" s="229"/>
      <c r="Z526" s="24"/>
    </row>
    <row r="527" spans="1:28" s="24" customFormat="1" ht="5" customHeight="1" x14ac:dyDescent="0.15">
      <c r="A527" s="352"/>
      <c r="B527" s="351"/>
      <c r="C527" s="249"/>
      <c r="D527" s="250"/>
      <c r="E527" s="250"/>
      <c r="F527" s="250"/>
      <c r="G527" s="250"/>
      <c r="H527" s="250"/>
      <c r="I527" s="250"/>
      <c r="J527" s="250"/>
      <c r="K527" s="250"/>
      <c r="L527" s="250"/>
      <c r="M527" s="250"/>
      <c r="N527" s="250"/>
      <c r="O527" s="250"/>
      <c r="P527" s="250"/>
      <c r="Q527" s="250"/>
      <c r="R527" s="250"/>
      <c r="S527" s="250"/>
      <c r="T527" s="250"/>
      <c r="U527" s="250"/>
      <c r="V527" s="250"/>
      <c r="W527" s="250"/>
      <c r="X527" s="251"/>
      <c r="Y527" s="229"/>
      <c r="Z527" s="33"/>
      <c r="AA527" s="29"/>
      <c r="AB527" s="135"/>
    </row>
    <row r="528" spans="1:28" ht="15" customHeight="1" x14ac:dyDescent="0.2">
      <c r="A528" s="352"/>
      <c r="B528" s="351"/>
      <c r="C528" s="120"/>
      <c r="D528" s="122"/>
      <c r="E528" s="122"/>
      <c r="G528" s="158" t="b">
        <f>IF(OR(
AND(OR(G331="VR-ketel",G331="HR-ketel"),(YEAR(G10)-G333&gt;9),G333&lt;&gt;""),
AND(OR(J331="VR-ketel",J331="HR-ketel"),(YEAR(G10)-J333&gt;9),J333&lt;&gt;""),
AND(OR(M331="VR-ketel",M331="HR-ketel"),(YEAR(G10)-M333&gt;9),M333&lt;&gt;"")),
TRUE,FALSE)</f>
        <v>0</v>
      </c>
      <c r="H528" s="128"/>
      <c r="I528" s="128"/>
      <c r="J528" s="128"/>
      <c r="K528" s="128"/>
      <c r="L528" s="128"/>
      <c r="M528" s="158" t="b">
        <f>IF(G387=TRUE,TRUE,FALSE)</f>
        <v>0</v>
      </c>
      <c r="N528" s="128"/>
      <c r="O528" s="128"/>
      <c r="P528" s="128"/>
      <c r="Q528" s="128"/>
      <c r="R528" s="128"/>
      <c r="U528" s="29"/>
      <c r="W528" s="29"/>
      <c r="Y528" s="229"/>
      <c r="AA528" s="132" t="s">
        <v>222</v>
      </c>
      <c r="AB528" s="138" t="s">
        <v>226</v>
      </c>
    </row>
    <row r="529" spans="1:28" ht="15" customHeight="1" x14ac:dyDescent="0.2">
      <c r="A529" s="352"/>
      <c r="B529" s="351"/>
      <c r="C529" s="120"/>
      <c r="D529" s="122"/>
      <c r="E529" s="122"/>
      <c r="G529" s="158" t="b">
        <f>IF(OR(
AND(OR(G331="VR-ketel",G331="HR-ketel"),OR(G343=TRUE,G344=TRUE,G346=TRUE)),
AND(OR(J331="VR-ketel",J331="HR-ketel"),OR(J343=TRUE,J344=TRUE,J346=TRUE)),
AND(OR(M331="VR-ketel",M331="HR-ketel"),OR(M343=TRUE,M344=TRUE,M346=TRUE))),
TRUE,FALSE)</f>
        <v>0</v>
      </c>
      <c r="H529" s="128"/>
      <c r="I529" s="128"/>
      <c r="J529" s="128"/>
      <c r="K529" s="128"/>
      <c r="L529" s="128"/>
      <c r="M529" s="158" t="b">
        <f>IF(OR(G385=TRUE,G386=TRUE,G387=TRUE,G388=TRUE),TRUE,FALSE)</f>
        <v>0</v>
      </c>
      <c r="N529" s="123"/>
      <c r="O529" s="123"/>
      <c r="P529" s="128"/>
      <c r="Q529" s="123"/>
      <c r="R529" s="128"/>
      <c r="U529" s="29"/>
      <c r="W529" s="29"/>
      <c r="Y529" s="229"/>
      <c r="AA529" s="132" t="s">
        <v>223</v>
      </c>
      <c r="AB529" s="133" t="s">
        <v>278</v>
      </c>
    </row>
    <row r="530" spans="1:28" ht="15" customHeight="1" x14ac:dyDescent="0.2">
      <c r="A530" s="352"/>
      <c r="B530" s="351"/>
      <c r="C530" s="120"/>
      <c r="D530" s="122"/>
      <c r="E530" s="122"/>
      <c r="G530" s="158" t="b">
        <f>IF(
AND(G331&lt;&gt;"Warmtepomp",J331&lt;&gt;"Warmtepomp",M331&lt;&gt;"Warmtepomp",
OR(
AND(OR(G331="VR-ketel",G331="HR-ketel"),OR(G346=TRUE,AND(OR(
G47=TRUE,J47=TRUE,M47=TRUE,P47=TRUE,S47=TRUE,V47=TRUE,G48=TRUE,J48=TRUE,M48=TRUE,P48=TRUE,S48=TRUE,V48=TRUE),OR(G90=TRUE,J90=TRUE,M90=TRUE,P90=TRUE,S90=TRUE,V90=TRUE,G91=TRUE,J91=TRUE,M91=TRUE,P91=TRUE,S91=TRUE,V91=TRUE,G92=TRUE,J92=TRUE,M92=TRUE,P92=TRUE,S92=TRUE,V92=TRUE)))),
AND(OR(J331="VR-ketel",J331="HR-ketel"),OR(J346=TRUE,AND(OR(
G47=TRUE,J47=TRUE,M47=TRUE,P47=TRUE,S47=TRUE,V47=TRUE,G48=TRUE,J48=TRUE,M48=TRUE,P48=TRUE,S48=TRUE,V48=TRUE),OR(G90=TRUE,J90=TRUE,M90=TRUE,P90=TRUE,S90=TRUE,V90=TRUE,G91=TRUE,J91=TRUE,M91=TRUE,P91=TRUE,S91=TRUE,V91=TRUE,G92=TRUE,J92=TRUE,M92=TRUE,P92=TRUE,S92=TRUE,V92=TRUE)))),
AND(OR(M331="VR-ketel",M331="HR-ketel"),OR(M346=TRUE,AND(OR(
G47=TRUE,J47=TRUE,M47=TRUE,P47=TRUE,S47=TRUE,V47=TRUE,G48=TRUE,J48=TRUE,M48=TRUE,P48=TRUE,S48=TRUE,V48=TRUE),OR(G90=TRUE,J90=TRUE,M90=TRUE,P90=TRUE,S90=TRUE,V90=TRUE,G91=TRUE,J91=TRUE,M91=TRUE,P91=TRUE,S91=TRUE,V91=TRUE,G92=TRUE,J92=TRUE,M92=TRUE,P92=TRUE,S92=TRUE,V92=TRUE)))))),
TRUE,FALSE)</f>
        <v>0</v>
      </c>
      <c r="H530" s="128"/>
      <c r="I530" s="128"/>
      <c r="J530" s="128"/>
      <c r="K530" s="128"/>
      <c r="L530" s="128"/>
      <c r="M530" s="158" t="b">
        <f>IF(G385=TRUE,TRUE,FALSE)</f>
        <v>0</v>
      </c>
      <c r="N530" s="123"/>
      <c r="O530" s="123"/>
      <c r="P530" s="128"/>
      <c r="Q530" s="123"/>
      <c r="R530" s="128"/>
      <c r="U530" s="29"/>
      <c r="W530" s="29"/>
      <c r="Y530" s="229"/>
      <c r="AA530" s="132" t="s">
        <v>224</v>
      </c>
      <c r="AB530" s="132" t="s">
        <v>279</v>
      </c>
    </row>
    <row r="531" spans="1:28" ht="15" customHeight="1" x14ac:dyDescent="0.2">
      <c r="A531" s="352"/>
      <c r="B531" s="351"/>
      <c r="C531" s="120"/>
      <c r="D531" s="122"/>
      <c r="E531" s="122"/>
      <c r="G531" s="158" t="b">
        <f>IF(AND(OR(G331="VR-ketel",G331="HR-ketel",J331="VR-ketel",J331="HR-ketel",M331="VR-ketel",M331="HR-ketel"),G474&gt;=1600),TRUE,FALSE)</f>
        <v>0</v>
      </c>
      <c r="H531" s="128"/>
      <c r="I531" s="128"/>
      <c r="J531" s="128"/>
      <c r="K531" s="128"/>
      <c r="L531" s="128"/>
      <c r="M531" s="158" t="b">
        <f>IF(G401=TRUE,TRUE,FALSE)</f>
        <v>0</v>
      </c>
      <c r="N531" s="123"/>
      <c r="O531" s="123"/>
      <c r="P531" s="128"/>
      <c r="Q531" s="123"/>
      <c r="R531" s="128"/>
      <c r="U531" s="29"/>
      <c r="W531" s="29"/>
      <c r="Y531" s="229"/>
      <c r="AA531" s="132" t="s">
        <v>266</v>
      </c>
      <c r="AB531" s="132" t="s">
        <v>280</v>
      </c>
    </row>
    <row r="532" spans="1:28" ht="15" customHeight="1" x14ac:dyDescent="0.2">
      <c r="A532" s="352"/>
      <c r="B532" s="351"/>
      <c r="C532" s="120"/>
      <c r="D532" s="122"/>
      <c r="E532" s="122"/>
      <c r="G532" s="158" t="b">
        <f>IF(AND(G353=TRUE,OR(G346=TRUE,J346=TRUE,M346=TRUE)),TRUE,FALSE)</f>
        <v>0</v>
      </c>
      <c r="H532" s="128"/>
      <c r="I532" s="128"/>
      <c r="J532" s="128"/>
      <c r="K532" s="128"/>
      <c r="L532" s="128"/>
      <c r="M532" s="158" t="b">
        <f>IF(G409=TRUE,TRUE,FALSE)</f>
        <v>0</v>
      </c>
      <c r="N532" s="123"/>
      <c r="O532" s="123"/>
      <c r="P532" s="128"/>
      <c r="Q532" s="123"/>
      <c r="R532" s="128"/>
      <c r="U532" s="29"/>
      <c r="W532" s="29"/>
      <c r="Y532" s="229"/>
      <c r="AA532" s="132" t="s">
        <v>225</v>
      </c>
      <c r="AB532" s="132" t="s">
        <v>281</v>
      </c>
    </row>
    <row r="533" spans="1:28" ht="15" customHeight="1" x14ac:dyDescent="0.2">
      <c r="A533" s="352"/>
      <c r="B533" s="351"/>
      <c r="C533" s="120"/>
      <c r="D533" s="122"/>
      <c r="E533" s="122"/>
      <c r="G533" s="158" t="b">
        <f>IF(AND(
AND(G346=FALSE,J346=FALSE,M346=FALSE),
OR(G47=TRUE,J47=TRUE,M47=TRUE,P47=TRUE,S47=TRUE,V47=TRUE,G48=TRUE,J48=TRUE,M48=TRUE,P48=TRUE,S48=TRUE,V48=TRUE),
OR(G90=TRUE,J90=TRUE,M90=TRUE,P90=TRUE,S90=TRUE,V90=TRUE,G91=TRUE,J91=TRUE,M91=TRUE,P91=TRUE,S91=TRUE,V91=TRUE,G92=TRUE,J92=TRUE,M92=TRUE,P92=TRUE,S92=TRUE,V92=TRUE),
AND(G270=FALSE,J270=FALSE,M270=FALSE,P270=FALSE,S270=FALSE,V270=FALSE,G271=FALSE,J271=FALSE,M271=FALSE,P271=FALSE,S271=FALSE,V271=FALSE),
OR(G343=TRUE,G344=TRUE,G345=TRUE,J343=TRUE,J344=TRUE,J345=TRUE,M343=TRUE,M344=TRUE,M345=TRUE)),
TRUE,FALSE)</f>
        <v>0</v>
      </c>
      <c r="H533" s="128"/>
      <c r="I533" s="128"/>
      <c r="J533" s="128"/>
      <c r="K533" s="128"/>
      <c r="L533" s="128"/>
      <c r="M533" s="158" t="b">
        <f>IF(G417=TRUE,TRUE,FALSE)</f>
        <v>0</v>
      </c>
      <c r="N533" s="123"/>
      <c r="O533" s="123"/>
      <c r="P533" s="128"/>
      <c r="Q533" s="123"/>
      <c r="R533" s="128"/>
      <c r="U533" s="29"/>
      <c r="W533" s="29"/>
      <c r="Y533" s="229"/>
      <c r="AA533" s="132" t="s">
        <v>267</v>
      </c>
      <c r="AB533" s="132" t="s">
        <v>282</v>
      </c>
    </row>
    <row r="534" spans="1:28" ht="15" customHeight="1" x14ac:dyDescent="0.2">
      <c r="A534" s="352"/>
      <c r="B534" s="351"/>
      <c r="C534" s="120"/>
      <c r="D534" s="122"/>
      <c r="E534" s="122"/>
      <c r="G534" s="158" t="b">
        <f>IF(AND(
G372&lt;&gt;"Douche-wtw",J372&lt;&gt;"Douche-wtw",M372&lt;&gt;"Douche-wtw",
NOT(AND(G372="",J372="",M372="")),
NOT(AND(OR(G372="Geiser",G372=""),OR(J372="Geiser",J372=""),OR(M372="Geiser",M372="")))),
TRUE,FALSE)</f>
        <v>0</v>
      </c>
      <c r="H534" s="128"/>
      <c r="I534" s="128"/>
      <c r="J534" s="128"/>
      <c r="K534" s="128"/>
      <c r="L534" s="128"/>
      <c r="M534" s="158" t="b">
        <f>IF(G425=TRUE,TRUE,FALSE)</f>
        <v>0</v>
      </c>
      <c r="N534" s="123"/>
      <c r="O534" s="123"/>
      <c r="P534" s="128"/>
      <c r="Q534" s="123"/>
      <c r="R534" s="128"/>
      <c r="U534" s="29"/>
      <c r="W534" s="29"/>
      <c r="Y534" s="229"/>
      <c r="AA534" s="132" t="s">
        <v>287</v>
      </c>
      <c r="AB534" s="132" t="s">
        <v>283</v>
      </c>
    </row>
    <row r="535" spans="1:28" ht="15" customHeight="1" x14ac:dyDescent="0.2">
      <c r="A535" s="352"/>
      <c r="B535" s="351"/>
      <c r="C535" s="120"/>
      <c r="D535" s="122"/>
      <c r="E535" s="122"/>
      <c r="G535" s="131" t="b">
        <f>IF(AND(NOT(G372="Geiser"),NOT(J372="Geiser"),NOT(M372="Geiser"),NOT(AND(G372="",J372="",M372="")),G372&lt;&gt;"Warmtepompboiler",J372&lt;&gt;"Warmtepompboiler",M372&lt;&gt;"Warmtepompboiler",G372&lt;&gt;"Zonneboiler",J372&lt;&gt;"Zonneboiler",M372&lt;&gt;"Zonneboiler"),TRUE,FALSE)</f>
        <v>0</v>
      </c>
      <c r="H535" s="128"/>
      <c r="I535" s="128"/>
      <c r="J535" s="128"/>
      <c r="K535" s="128"/>
      <c r="L535" s="128"/>
      <c r="M535" s="158" t="b">
        <f>IF(AND(G429=TRUE,G433=TRUE),TRUE,FALSE)</f>
        <v>0</v>
      </c>
      <c r="N535" s="123"/>
      <c r="O535" s="123"/>
      <c r="P535" s="128"/>
      <c r="Q535" s="123"/>
      <c r="R535" s="128"/>
      <c r="W535" s="29"/>
      <c r="Y535" s="229"/>
      <c r="Z535" s="24"/>
      <c r="AA535" s="138" t="s">
        <v>286</v>
      </c>
      <c r="AB535" s="132" t="s">
        <v>284</v>
      </c>
    </row>
    <row r="536" spans="1:28" s="24" customFormat="1" ht="5" customHeight="1" x14ac:dyDescent="0.15">
      <c r="A536" s="352"/>
      <c r="B536" s="351"/>
      <c r="C536" s="79"/>
      <c r="G536" s="138"/>
      <c r="H536" s="29"/>
      <c r="I536" s="129"/>
      <c r="J536" s="48"/>
      <c r="K536" s="48"/>
      <c r="L536" s="48"/>
      <c r="M536" s="48"/>
      <c r="N536" s="48"/>
      <c r="O536" s="48"/>
      <c r="P536" s="48"/>
      <c r="Q536" s="48"/>
      <c r="R536" s="48"/>
      <c r="S536" s="48"/>
      <c r="T536" s="48"/>
      <c r="U536" s="48"/>
      <c r="V536" s="48"/>
      <c r="W536" s="48"/>
      <c r="X536" s="55"/>
      <c r="Y536" s="229"/>
      <c r="Z536" s="33"/>
      <c r="AA536" s="138"/>
      <c r="AB536" s="135"/>
    </row>
    <row r="537" spans="1:28" ht="15" customHeight="1" x14ac:dyDescent="0.2">
      <c r="A537" s="352"/>
      <c r="B537" s="351"/>
      <c r="C537" s="246" t="s">
        <v>205</v>
      </c>
      <c r="D537" s="247"/>
      <c r="E537" s="247"/>
      <c r="F537" s="247"/>
      <c r="G537" s="247"/>
      <c r="H537" s="247"/>
      <c r="I537" s="247"/>
      <c r="J537" s="247"/>
      <c r="K537" s="247"/>
      <c r="L537" s="247"/>
      <c r="M537" s="247"/>
      <c r="N537" s="247"/>
      <c r="O537" s="247"/>
      <c r="P537" s="247"/>
      <c r="Q537" s="247"/>
      <c r="R537" s="247"/>
      <c r="S537" s="247"/>
      <c r="T537" s="247"/>
      <c r="U537" s="247"/>
      <c r="V537" s="247"/>
      <c r="W537" s="247"/>
      <c r="X537" s="248"/>
      <c r="Y537" s="229"/>
      <c r="Z537" s="24"/>
    </row>
    <row r="538" spans="1:28" s="24" customFormat="1" ht="5" customHeight="1" x14ac:dyDescent="0.15">
      <c r="A538" s="352"/>
      <c r="B538" s="351"/>
      <c r="C538" s="249"/>
      <c r="D538" s="250"/>
      <c r="E538" s="250"/>
      <c r="F538" s="250"/>
      <c r="G538" s="250"/>
      <c r="H538" s="250"/>
      <c r="I538" s="250"/>
      <c r="J538" s="250"/>
      <c r="K538" s="250"/>
      <c r="L538" s="250"/>
      <c r="M538" s="250"/>
      <c r="N538" s="250"/>
      <c r="O538" s="250"/>
      <c r="P538" s="250"/>
      <c r="Q538" s="250"/>
      <c r="R538" s="250"/>
      <c r="S538" s="250"/>
      <c r="T538" s="250"/>
      <c r="U538" s="250"/>
      <c r="V538" s="250"/>
      <c r="W538" s="250"/>
      <c r="X538" s="251"/>
      <c r="Y538" s="229"/>
      <c r="Z538" s="33"/>
      <c r="AA538" s="138"/>
      <c r="AB538" s="135"/>
    </row>
    <row r="539" spans="1:28" ht="15" customHeight="1" x14ac:dyDescent="0.2">
      <c r="A539" s="352"/>
      <c r="B539" s="351"/>
      <c r="C539" s="113"/>
      <c r="D539" s="121"/>
      <c r="E539" s="85"/>
      <c r="G539" s="174" t="b">
        <f t="shared" ref="G539:G549" si="0">IF(G445=FALSE,TRUE,FALSE)</f>
        <v>1</v>
      </c>
      <c r="H539" s="127"/>
      <c r="I539" s="127"/>
      <c r="J539" s="127"/>
      <c r="K539" s="127"/>
      <c r="L539" s="127"/>
      <c r="M539" s="174" t="b">
        <f t="shared" ref="M539:M549" si="1">IF(M445=FALSE,TRUE,FALSE)</f>
        <v>1</v>
      </c>
      <c r="N539" s="127"/>
      <c r="O539" s="127"/>
      <c r="P539" s="127"/>
      <c r="Q539" s="127"/>
      <c r="R539" s="127"/>
      <c r="S539" s="29"/>
      <c r="T539" s="29"/>
      <c r="U539" s="29"/>
      <c r="V539" s="29"/>
      <c r="W539" s="29"/>
      <c r="Y539" s="229"/>
      <c r="AA539" s="132" t="s">
        <v>230</v>
      </c>
      <c r="AB539" s="132" t="s">
        <v>254</v>
      </c>
    </row>
    <row r="540" spans="1:28" ht="15" customHeight="1" x14ac:dyDescent="0.2">
      <c r="A540" s="352"/>
      <c r="B540" s="351"/>
      <c r="C540" s="113"/>
      <c r="D540" s="121"/>
      <c r="E540" s="85"/>
      <c r="G540" s="174" t="b">
        <f t="shared" si="0"/>
        <v>1</v>
      </c>
      <c r="H540" s="127"/>
      <c r="I540" s="127"/>
      <c r="J540" s="127"/>
      <c r="K540" s="127"/>
      <c r="L540" s="127"/>
      <c r="M540" s="174" t="b">
        <f t="shared" si="1"/>
        <v>1</v>
      </c>
      <c r="N540" s="127"/>
      <c r="O540" s="127"/>
      <c r="P540" s="127"/>
      <c r="Q540" s="127"/>
      <c r="R540" s="127"/>
      <c r="S540" s="29"/>
      <c r="T540" s="29"/>
      <c r="U540" s="29"/>
      <c r="V540" s="29"/>
      <c r="W540" s="29"/>
      <c r="Y540" s="229"/>
      <c r="AA540" s="132" t="s">
        <v>231</v>
      </c>
      <c r="AB540" s="138" t="s">
        <v>255</v>
      </c>
    </row>
    <row r="541" spans="1:28" ht="15" customHeight="1" x14ac:dyDescent="0.2">
      <c r="A541" s="352"/>
      <c r="B541" s="351"/>
      <c r="C541" s="113"/>
      <c r="D541" s="121"/>
      <c r="E541" s="85"/>
      <c r="G541" s="174" t="b">
        <f t="shared" si="0"/>
        <v>1</v>
      </c>
      <c r="H541" s="127"/>
      <c r="I541" s="127"/>
      <c r="J541" s="127"/>
      <c r="K541" s="127"/>
      <c r="L541" s="127"/>
      <c r="M541" s="174" t="b">
        <f t="shared" si="1"/>
        <v>1</v>
      </c>
      <c r="N541" s="127"/>
      <c r="O541" s="127"/>
      <c r="P541" s="127"/>
      <c r="Q541" s="127"/>
      <c r="R541" s="127"/>
      <c r="S541" s="29"/>
      <c r="T541" s="29"/>
      <c r="U541" s="29"/>
      <c r="V541" s="29"/>
      <c r="W541" s="29"/>
      <c r="Y541" s="229"/>
      <c r="AA541" s="132" t="s">
        <v>232</v>
      </c>
      <c r="AB541" s="138" t="s">
        <v>241</v>
      </c>
    </row>
    <row r="542" spans="1:28" ht="15" customHeight="1" x14ac:dyDescent="0.2">
      <c r="A542" s="352"/>
      <c r="B542" s="351"/>
      <c r="C542" s="113"/>
      <c r="D542" s="121"/>
      <c r="E542" s="85"/>
      <c r="G542" s="174" t="b">
        <f t="shared" si="0"/>
        <v>1</v>
      </c>
      <c r="H542" s="127"/>
      <c r="I542" s="127"/>
      <c r="J542" s="127"/>
      <c r="K542" s="127"/>
      <c r="L542" s="127"/>
      <c r="M542" s="174" t="b">
        <f t="shared" si="1"/>
        <v>1</v>
      </c>
      <c r="N542" s="127"/>
      <c r="O542" s="127"/>
      <c r="P542" s="127"/>
      <c r="Q542" s="127"/>
      <c r="R542" s="127"/>
      <c r="S542" s="29"/>
      <c r="T542" s="29"/>
      <c r="U542" s="29"/>
      <c r="V542" s="29"/>
      <c r="W542" s="29"/>
      <c r="Y542" s="229"/>
      <c r="AA542" s="132" t="s">
        <v>233</v>
      </c>
      <c r="AB542" s="138" t="s">
        <v>242</v>
      </c>
    </row>
    <row r="543" spans="1:28" ht="15" customHeight="1" x14ac:dyDescent="0.2">
      <c r="A543" s="352"/>
      <c r="B543" s="351"/>
      <c r="C543" s="113"/>
      <c r="D543" s="121"/>
      <c r="E543" s="85"/>
      <c r="G543" s="174" t="b">
        <f t="shared" si="0"/>
        <v>1</v>
      </c>
      <c r="H543" s="127"/>
      <c r="I543" s="127"/>
      <c r="J543" s="127"/>
      <c r="K543" s="127"/>
      <c r="L543" s="127"/>
      <c r="M543" s="174" t="b">
        <f t="shared" si="1"/>
        <v>1</v>
      </c>
      <c r="N543" s="127"/>
      <c r="O543" s="127"/>
      <c r="P543" s="127"/>
      <c r="Q543" s="127"/>
      <c r="R543" s="127"/>
      <c r="S543" s="29"/>
      <c r="T543" s="29"/>
      <c r="U543" s="29"/>
      <c r="V543" s="29"/>
      <c r="W543" s="29"/>
      <c r="Y543" s="229"/>
      <c r="AA543" s="132" t="s">
        <v>234</v>
      </c>
      <c r="AB543" s="138" t="s">
        <v>243</v>
      </c>
    </row>
    <row r="544" spans="1:28" ht="15" customHeight="1" x14ac:dyDescent="0.2">
      <c r="A544" s="352"/>
      <c r="B544" s="351"/>
      <c r="C544" s="113"/>
      <c r="D544" s="121"/>
      <c r="E544" s="85"/>
      <c r="G544" s="174" t="b">
        <f t="shared" si="0"/>
        <v>1</v>
      </c>
      <c r="H544" s="127"/>
      <c r="I544" s="127"/>
      <c r="J544" s="127"/>
      <c r="K544" s="127"/>
      <c r="L544" s="127"/>
      <c r="M544" s="174" t="b">
        <f t="shared" si="1"/>
        <v>1</v>
      </c>
      <c r="N544" s="127"/>
      <c r="O544" s="127"/>
      <c r="P544" s="127"/>
      <c r="Q544" s="127"/>
      <c r="R544" s="127"/>
      <c r="S544" s="29"/>
      <c r="T544" s="29"/>
      <c r="U544" s="29"/>
      <c r="V544" s="29"/>
      <c r="W544" s="29"/>
      <c r="Y544" s="229"/>
      <c r="AA544" s="132" t="s">
        <v>235</v>
      </c>
      <c r="AB544" s="138" t="s">
        <v>244</v>
      </c>
    </row>
    <row r="545" spans="1:28" ht="15" customHeight="1" x14ac:dyDescent="0.2">
      <c r="A545" s="352"/>
      <c r="B545" s="351"/>
      <c r="C545" s="113"/>
      <c r="D545" s="121"/>
      <c r="E545" s="85"/>
      <c r="G545" s="174" t="b">
        <f t="shared" si="0"/>
        <v>1</v>
      </c>
      <c r="H545" s="127"/>
      <c r="I545" s="127"/>
      <c r="J545" s="127"/>
      <c r="K545" s="127"/>
      <c r="L545" s="127"/>
      <c r="M545" s="174" t="b">
        <f t="shared" si="1"/>
        <v>1</v>
      </c>
      <c r="N545" s="127"/>
      <c r="O545" s="127"/>
      <c r="P545" s="127"/>
      <c r="Q545" s="127"/>
      <c r="R545" s="127"/>
      <c r="S545" s="29"/>
      <c r="T545" s="29"/>
      <c r="U545" s="29"/>
      <c r="V545" s="29"/>
      <c r="W545" s="29"/>
      <c r="Y545" s="229"/>
      <c r="AA545" s="132" t="s">
        <v>236</v>
      </c>
      <c r="AB545" s="138" t="s">
        <v>245</v>
      </c>
    </row>
    <row r="546" spans="1:28" ht="15" customHeight="1" x14ac:dyDescent="0.2">
      <c r="A546" s="352"/>
      <c r="B546" s="351"/>
      <c r="C546" s="113"/>
      <c r="D546" s="121"/>
      <c r="E546" s="85"/>
      <c r="G546" s="174" t="b">
        <f t="shared" si="0"/>
        <v>1</v>
      </c>
      <c r="H546" s="127"/>
      <c r="I546" s="127"/>
      <c r="J546" s="127"/>
      <c r="K546" s="127"/>
      <c r="L546" s="127"/>
      <c r="M546" s="174" t="b">
        <f t="shared" si="1"/>
        <v>1</v>
      </c>
      <c r="N546" s="127"/>
      <c r="O546" s="127"/>
      <c r="P546" s="127"/>
      <c r="Q546" s="127"/>
      <c r="R546" s="127"/>
      <c r="S546" s="29"/>
      <c r="T546" s="29"/>
      <c r="U546" s="29"/>
      <c r="V546" s="29"/>
      <c r="W546" s="29"/>
      <c r="Y546" s="229"/>
      <c r="AA546" s="132" t="s">
        <v>237</v>
      </c>
      <c r="AB546" s="138" t="s">
        <v>246</v>
      </c>
    </row>
    <row r="547" spans="1:28" ht="15" customHeight="1" x14ac:dyDescent="0.2">
      <c r="A547" s="352"/>
      <c r="B547" s="351"/>
      <c r="C547" s="113"/>
      <c r="D547" s="121"/>
      <c r="E547" s="85"/>
      <c r="G547" s="174" t="b">
        <f t="shared" si="0"/>
        <v>1</v>
      </c>
      <c r="H547" s="127"/>
      <c r="I547" s="127"/>
      <c r="J547" s="127"/>
      <c r="K547" s="127"/>
      <c r="L547" s="127"/>
      <c r="M547" s="174" t="b">
        <f t="shared" si="1"/>
        <v>1</v>
      </c>
      <c r="N547" s="127"/>
      <c r="O547" s="127"/>
      <c r="P547" s="127"/>
      <c r="Q547" s="127"/>
      <c r="R547" s="127"/>
      <c r="S547" s="29"/>
      <c r="T547" s="29"/>
      <c r="U547" s="29"/>
      <c r="V547" s="29"/>
      <c r="W547" s="29"/>
      <c r="Y547" s="229"/>
      <c r="AA547" s="132" t="s">
        <v>238</v>
      </c>
      <c r="AB547" s="138" t="s">
        <v>247</v>
      </c>
    </row>
    <row r="548" spans="1:28" ht="15" customHeight="1" x14ac:dyDescent="0.2">
      <c r="A548" s="352"/>
      <c r="B548" s="351"/>
      <c r="C548" s="113"/>
      <c r="D548" s="121"/>
      <c r="E548" s="85"/>
      <c r="G548" s="174" t="b">
        <f t="shared" si="0"/>
        <v>1</v>
      </c>
      <c r="H548" s="127"/>
      <c r="I548" s="127"/>
      <c r="J548" s="127"/>
      <c r="K548" s="127"/>
      <c r="L548" s="127"/>
      <c r="M548" s="174" t="b">
        <f t="shared" si="1"/>
        <v>1</v>
      </c>
      <c r="N548" s="127"/>
      <c r="O548" s="127"/>
      <c r="P548" s="127"/>
      <c r="Q548" s="127"/>
      <c r="R548" s="127"/>
      <c r="S548" s="29"/>
      <c r="T548" s="29"/>
      <c r="U548" s="29"/>
      <c r="V548" s="29"/>
      <c r="W548" s="29"/>
      <c r="Y548" s="229"/>
      <c r="AA548" s="132" t="s">
        <v>239</v>
      </c>
      <c r="AB548" s="138" t="s">
        <v>248</v>
      </c>
    </row>
    <row r="549" spans="1:28" ht="15" customHeight="1" x14ac:dyDescent="0.2">
      <c r="A549" s="352"/>
      <c r="B549" s="351"/>
      <c r="C549" s="113"/>
      <c r="D549" s="121"/>
      <c r="E549" s="85"/>
      <c r="G549" s="174" t="b">
        <f t="shared" si="0"/>
        <v>1</v>
      </c>
      <c r="H549" s="127"/>
      <c r="I549" s="127"/>
      <c r="J549" s="127"/>
      <c r="K549" s="127"/>
      <c r="L549" s="127"/>
      <c r="M549" s="174" t="b">
        <f t="shared" si="1"/>
        <v>1</v>
      </c>
      <c r="N549" s="127"/>
      <c r="O549" s="127"/>
      <c r="P549" s="127"/>
      <c r="Q549" s="127"/>
      <c r="R549" s="127"/>
      <c r="S549" s="29"/>
      <c r="T549" s="29"/>
      <c r="U549" s="29"/>
      <c r="V549" s="29"/>
      <c r="W549" s="29"/>
      <c r="Y549" s="229"/>
      <c r="AA549" s="132" t="s">
        <v>240</v>
      </c>
      <c r="AB549" s="138" t="s">
        <v>249</v>
      </c>
    </row>
    <row r="550" spans="1:28" s="24" customFormat="1" ht="5" customHeight="1" x14ac:dyDescent="0.2">
      <c r="A550" s="353"/>
      <c r="B550" s="354"/>
      <c r="C550" s="54"/>
      <c r="D550" s="57"/>
      <c r="E550" s="57"/>
      <c r="F550" s="57"/>
      <c r="G550" s="48"/>
      <c r="H550" s="145"/>
      <c r="I550" s="48"/>
      <c r="J550" s="48"/>
      <c r="K550" s="48"/>
      <c r="L550" s="48"/>
      <c r="M550" s="48"/>
      <c r="N550" s="48"/>
      <c r="O550" s="48"/>
      <c r="P550" s="48"/>
      <c r="Q550" s="48"/>
      <c r="R550" s="48"/>
      <c r="S550" s="48"/>
      <c r="T550" s="48"/>
      <c r="U550" s="48"/>
      <c r="V550" s="48"/>
      <c r="W550" s="48"/>
      <c r="X550" s="55"/>
      <c r="Y550" s="230"/>
      <c r="Z550" s="33"/>
      <c r="AA550" s="138"/>
      <c r="AB550" s="135"/>
    </row>
    <row r="565" spans="1:3" x14ac:dyDescent="0.2">
      <c r="A565" s="78"/>
      <c r="B565" s="33"/>
      <c r="C565" s="33"/>
    </row>
    <row r="566" spans="1:3" x14ac:dyDescent="0.2">
      <c r="A566" s="78"/>
      <c r="B566" s="33"/>
      <c r="C566" s="33"/>
    </row>
    <row r="567" spans="1:3" x14ac:dyDescent="0.2">
      <c r="A567" s="78"/>
      <c r="B567" s="33"/>
      <c r="C567" s="33"/>
    </row>
    <row r="568" spans="1:3" x14ac:dyDescent="0.2">
      <c r="A568" s="78"/>
      <c r="B568" s="33"/>
      <c r="C568" s="33"/>
    </row>
    <row r="569" spans="1:3" x14ac:dyDescent="0.2">
      <c r="A569" s="78"/>
      <c r="B569" s="33"/>
      <c r="C569" s="33"/>
    </row>
    <row r="570" spans="1:3" x14ac:dyDescent="0.2">
      <c r="A570" s="78"/>
      <c r="B570" s="33"/>
      <c r="C570" s="33"/>
    </row>
    <row r="571" spans="1:3" x14ac:dyDescent="0.2">
      <c r="A571" s="78"/>
      <c r="B571" s="33"/>
      <c r="C571" s="33"/>
    </row>
    <row r="572" spans="1:3" x14ac:dyDescent="0.2">
      <c r="A572" s="78"/>
      <c r="B572" s="33"/>
      <c r="C572" s="33"/>
    </row>
    <row r="573" spans="1:3" x14ac:dyDescent="0.2">
      <c r="A573" s="78"/>
      <c r="B573" s="33"/>
      <c r="C573" s="33"/>
    </row>
    <row r="574" spans="1:3" x14ac:dyDescent="0.2">
      <c r="A574" s="78"/>
      <c r="B574" s="33"/>
      <c r="C574" s="33"/>
    </row>
    <row r="575" spans="1:3" x14ac:dyDescent="0.2">
      <c r="A575" s="78"/>
      <c r="B575" s="33"/>
      <c r="C575" s="33"/>
    </row>
    <row r="576" spans="1:3" x14ac:dyDescent="0.2">
      <c r="A576" s="78"/>
      <c r="B576" s="33"/>
      <c r="C576" s="33"/>
    </row>
    <row r="577" spans="1:25" x14ac:dyDescent="0.2">
      <c r="A577" s="78"/>
      <c r="B577" s="33"/>
      <c r="C577" s="33"/>
    </row>
    <row r="578" spans="1:25" x14ac:dyDescent="0.2">
      <c r="A578" s="78"/>
      <c r="B578" s="33"/>
      <c r="C578" s="33"/>
    </row>
    <row r="579" spans="1:25" x14ac:dyDescent="0.2">
      <c r="A579" s="78"/>
      <c r="B579" s="33"/>
      <c r="C579" s="33"/>
    </row>
    <row r="580" spans="1:25" x14ac:dyDescent="0.2">
      <c r="A580" s="78"/>
      <c r="B580" s="33"/>
      <c r="C580" s="33"/>
    </row>
    <row r="581" spans="1:25" x14ac:dyDescent="0.2">
      <c r="A581" s="78"/>
      <c r="B581" s="33"/>
      <c r="C581" s="33"/>
      <c r="X581" s="33"/>
      <c r="Y581" s="138"/>
    </row>
    <row r="582" spans="1:25" x14ac:dyDescent="0.2">
      <c r="A582" s="78"/>
      <c r="B582" s="33"/>
      <c r="C582" s="33"/>
      <c r="X582" s="33"/>
      <c r="Y582" s="138"/>
    </row>
    <row r="583" spans="1:25" x14ac:dyDescent="0.2">
      <c r="A583" s="78"/>
      <c r="B583" s="33"/>
      <c r="C583" s="33"/>
      <c r="X583" s="33"/>
      <c r="Y583" s="138"/>
    </row>
    <row r="584" spans="1:25" x14ac:dyDescent="0.2">
      <c r="A584" s="78"/>
      <c r="B584" s="33"/>
      <c r="C584" s="33"/>
      <c r="X584" s="33"/>
      <c r="Y584" s="138"/>
    </row>
    <row r="585" spans="1:25" x14ac:dyDescent="0.2">
      <c r="A585" s="78"/>
      <c r="B585" s="33"/>
      <c r="C585" s="33"/>
      <c r="X585" s="33"/>
      <c r="Y585" s="138"/>
    </row>
    <row r="586" spans="1:25" x14ac:dyDescent="0.2">
      <c r="A586" s="78"/>
      <c r="B586" s="33"/>
      <c r="C586" s="33"/>
      <c r="X586" s="33"/>
      <c r="Y586" s="138"/>
    </row>
    <row r="587" spans="1:25" x14ac:dyDescent="0.2">
      <c r="A587" s="78"/>
      <c r="B587" s="33"/>
      <c r="C587" s="33"/>
      <c r="X587" s="33"/>
      <c r="Y587" s="138"/>
    </row>
    <row r="588" spans="1:25" x14ac:dyDescent="0.2">
      <c r="A588" s="78"/>
      <c r="B588" s="33"/>
      <c r="C588" s="33"/>
      <c r="X588" s="33"/>
      <c r="Y588" s="138"/>
    </row>
    <row r="589" spans="1:25" x14ac:dyDescent="0.2">
      <c r="A589" s="78"/>
      <c r="B589" s="33"/>
      <c r="C589" s="33"/>
      <c r="X589" s="33"/>
      <c r="Y589" s="138"/>
    </row>
    <row r="590" spans="1:25" x14ac:dyDescent="0.2">
      <c r="A590" s="78"/>
      <c r="B590" s="33"/>
      <c r="C590" s="33"/>
      <c r="X590" s="33"/>
      <c r="Y590" s="138"/>
    </row>
    <row r="591" spans="1:25" x14ac:dyDescent="0.2">
      <c r="A591" s="78"/>
      <c r="B591" s="33"/>
      <c r="C591" s="33"/>
      <c r="X591" s="33"/>
      <c r="Y591" s="138"/>
    </row>
    <row r="592" spans="1:25" x14ac:dyDescent="0.2">
      <c r="A592" s="78"/>
      <c r="B592" s="33"/>
      <c r="C592" s="33"/>
      <c r="X592" s="33"/>
      <c r="Y592" s="138"/>
    </row>
    <row r="593" spans="1:25" x14ac:dyDescent="0.2">
      <c r="A593" s="78"/>
      <c r="B593" s="33"/>
      <c r="C593" s="33"/>
      <c r="X593" s="33"/>
      <c r="Y593" s="138"/>
    </row>
    <row r="594" spans="1:25" x14ac:dyDescent="0.2">
      <c r="A594" s="78"/>
      <c r="B594" s="33"/>
      <c r="C594" s="33"/>
      <c r="X594" s="33"/>
      <c r="Y594" s="138"/>
    </row>
    <row r="595" spans="1:25" x14ac:dyDescent="0.2">
      <c r="A595" s="78"/>
      <c r="B595" s="33"/>
      <c r="C595" s="33"/>
      <c r="X595" s="33"/>
      <c r="Y595" s="138"/>
    </row>
    <row r="596" spans="1:25" x14ac:dyDescent="0.2">
      <c r="A596" s="78"/>
      <c r="B596" s="33"/>
      <c r="C596" s="33"/>
      <c r="X596" s="33"/>
      <c r="Y596" s="138"/>
    </row>
    <row r="597" spans="1:25" x14ac:dyDescent="0.2">
      <c r="A597" s="78"/>
      <c r="B597" s="33"/>
      <c r="C597" s="33"/>
      <c r="X597" s="33"/>
      <c r="Y597" s="138"/>
    </row>
    <row r="598" spans="1:25" x14ac:dyDescent="0.2">
      <c r="A598" s="78"/>
      <c r="B598" s="33"/>
      <c r="C598" s="33"/>
      <c r="X598" s="33"/>
      <c r="Y598" s="138"/>
    </row>
    <row r="599" spans="1:25" x14ac:dyDescent="0.2">
      <c r="A599" s="78"/>
      <c r="B599" s="33"/>
      <c r="C599" s="33"/>
      <c r="X599" s="33"/>
      <c r="Y599" s="138"/>
    </row>
    <row r="600" spans="1:25" x14ac:dyDescent="0.2">
      <c r="A600" s="78"/>
      <c r="B600" s="33"/>
      <c r="C600" s="33"/>
      <c r="X600" s="33"/>
      <c r="Y600" s="138"/>
    </row>
    <row r="601" spans="1:25" x14ac:dyDescent="0.2">
      <c r="A601" s="78"/>
      <c r="B601" s="33"/>
      <c r="C601" s="33"/>
      <c r="X601" s="33"/>
      <c r="Y601" s="138"/>
    </row>
    <row r="602" spans="1:25" x14ac:dyDescent="0.2">
      <c r="A602" s="78"/>
      <c r="B602" s="33"/>
      <c r="C602" s="33"/>
      <c r="X602" s="33"/>
      <c r="Y602" s="138"/>
    </row>
    <row r="603" spans="1:25" x14ac:dyDescent="0.2">
      <c r="A603" s="78"/>
      <c r="B603" s="33"/>
      <c r="C603" s="33"/>
      <c r="X603" s="33"/>
      <c r="Y603" s="138"/>
    </row>
    <row r="604" spans="1:25" x14ac:dyDescent="0.2">
      <c r="A604" s="78"/>
      <c r="B604" s="33"/>
      <c r="C604" s="33"/>
      <c r="X604" s="33"/>
      <c r="Y604" s="138"/>
    </row>
    <row r="605" spans="1:25" x14ac:dyDescent="0.2">
      <c r="A605" s="78"/>
      <c r="B605" s="33"/>
      <c r="C605" s="33"/>
      <c r="X605" s="33"/>
      <c r="Y605" s="138"/>
    </row>
    <row r="606" spans="1:25" x14ac:dyDescent="0.2">
      <c r="A606" s="78"/>
      <c r="B606" s="33"/>
      <c r="C606" s="33"/>
      <c r="X606" s="33"/>
      <c r="Y606" s="138"/>
    </row>
    <row r="607" spans="1:25" x14ac:dyDescent="0.2">
      <c r="A607" s="78"/>
      <c r="B607" s="33"/>
      <c r="C607" s="33"/>
      <c r="X607" s="33"/>
      <c r="Y607" s="138"/>
    </row>
    <row r="608" spans="1:25" x14ac:dyDescent="0.2">
      <c r="A608" s="78"/>
      <c r="B608" s="33"/>
      <c r="C608" s="33"/>
      <c r="X608" s="33"/>
      <c r="Y608" s="138"/>
    </row>
    <row r="609" spans="1:25" x14ac:dyDescent="0.2">
      <c r="A609" s="78"/>
      <c r="B609" s="33"/>
      <c r="C609" s="33"/>
      <c r="X609" s="33"/>
      <c r="Y609" s="138"/>
    </row>
    <row r="610" spans="1:25" x14ac:dyDescent="0.2">
      <c r="A610" s="78"/>
      <c r="B610" s="33"/>
      <c r="C610" s="33"/>
      <c r="X610" s="33"/>
      <c r="Y610" s="138"/>
    </row>
    <row r="611" spans="1:25" x14ac:dyDescent="0.2">
      <c r="A611" s="78"/>
      <c r="B611" s="33"/>
      <c r="C611" s="33"/>
      <c r="X611" s="33"/>
      <c r="Y611" s="138"/>
    </row>
    <row r="612" spans="1:25" x14ac:dyDescent="0.2">
      <c r="A612" s="78"/>
      <c r="B612" s="33"/>
      <c r="C612" s="33"/>
      <c r="X612" s="33"/>
      <c r="Y612" s="138"/>
    </row>
    <row r="613" spans="1:25" x14ac:dyDescent="0.2">
      <c r="A613" s="78"/>
      <c r="B613" s="33"/>
      <c r="C613" s="33"/>
      <c r="X613" s="33"/>
      <c r="Y613" s="138"/>
    </row>
    <row r="614" spans="1:25" x14ac:dyDescent="0.2">
      <c r="A614" s="78"/>
      <c r="B614" s="33"/>
      <c r="C614" s="33"/>
      <c r="X614" s="33"/>
      <c r="Y614" s="138"/>
    </row>
    <row r="615" spans="1:25" x14ac:dyDescent="0.2">
      <c r="A615" s="78"/>
      <c r="B615" s="33"/>
      <c r="C615" s="33"/>
      <c r="X615" s="33"/>
      <c r="Y615" s="138"/>
    </row>
    <row r="616" spans="1:25" x14ac:dyDescent="0.2">
      <c r="A616" s="78"/>
      <c r="B616" s="33"/>
      <c r="C616" s="33"/>
      <c r="X616" s="33"/>
      <c r="Y616" s="138"/>
    </row>
    <row r="617" spans="1:25" x14ac:dyDescent="0.2">
      <c r="A617" s="78"/>
      <c r="B617" s="33"/>
      <c r="C617" s="33"/>
      <c r="X617" s="33"/>
      <c r="Y617" s="138"/>
    </row>
    <row r="618" spans="1:25" x14ac:dyDescent="0.2">
      <c r="A618" s="78"/>
      <c r="B618" s="33"/>
      <c r="C618" s="33"/>
      <c r="X618" s="33"/>
      <c r="Y618" s="138"/>
    </row>
    <row r="619" spans="1:25" x14ac:dyDescent="0.2">
      <c r="A619" s="78"/>
      <c r="B619" s="33"/>
      <c r="C619" s="33"/>
      <c r="X619" s="33"/>
      <c r="Y619" s="138"/>
    </row>
    <row r="620" spans="1:25" x14ac:dyDescent="0.2">
      <c r="A620" s="78"/>
      <c r="B620" s="33"/>
      <c r="C620" s="33"/>
      <c r="X620" s="33"/>
      <c r="Y620" s="138"/>
    </row>
    <row r="621" spans="1:25" x14ac:dyDescent="0.2">
      <c r="A621" s="78"/>
      <c r="B621" s="33"/>
      <c r="C621" s="33"/>
      <c r="X621" s="33"/>
      <c r="Y621" s="138"/>
    </row>
    <row r="622" spans="1:25" x14ac:dyDescent="0.2">
      <c r="A622" s="78"/>
      <c r="B622" s="33"/>
      <c r="C622" s="33"/>
      <c r="X622" s="33"/>
      <c r="Y622" s="138"/>
    </row>
    <row r="623" spans="1:25" x14ac:dyDescent="0.2">
      <c r="A623" s="78"/>
      <c r="B623" s="33"/>
      <c r="C623" s="33"/>
      <c r="X623" s="33"/>
      <c r="Y623" s="138"/>
    </row>
    <row r="624" spans="1:25" x14ac:dyDescent="0.2">
      <c r="A624" s="78"/>
      <c r="B624" s="33"/>
      <c r="C624" s="33"/>
      <c r="X624" s="33"/>
      <c r="Y624" s="138"/>
    </row>
    <row r="625" spans="1:25" x14ac:dyDescent="0.2">
      <c r="A625" s="78"/>
      <c r="B625" s="33"/>
      <c r="C625" s="33"/>
      <c r="X625" s="33"/>
      <c r="Y625" s="138"/>
    </row>
    <row r="626" spans="1:25" x14ac:dyDescent="0.2">
      <c r="A626" s="78"/>
      <c r="B626" s="33"/>
      <c r="C626" s="33"/>
      <c r="X626" s="33"/>
      <c r="Y626" s="138"/>
    </row>
    <row r="627" spans="1:25" x14ac:dyDescent="0.2">
      <c r="A627" s="78"/>
      <c r="B627" s="33"/>
      <c r="C627" s="33"/>
      <c r="X627" s="33"/>
      <c r="Y627" s="138"/>
    </row>
    <row r="628" spans="1:25" x14ac:dyDescent="0.2">
      <c r="A628" s="78"/>
      <c r="B628" s="33"/>
      <c r="C628" s="33"/>
      <c r="X628" s="33"/>
      <c r="Y628" s="138"/>
    </row>
    <row r="629" spans="1:25" x14ac:dyDescent="0.2">
      <c r="A629" s="78"/>
      <c r="B629" s="33"/>
      <c r="C629" s="33"/>
      <c r="X629" s="33"/>
      <c r="Y629" s="138"/>
    </row>
    <row r="630" spans="1:25" x14ac:dyDescent="0.2">
      <c r="A630" s="78"/>
      <c r="B630" s="33"/>
      <c r="C630" s="33"/>
      <c r="X630" s="33"/>
      <c r="Y630" s="138"/>
    </row>
    <row r="631" spans="1:25" x14ac:dyDescent="0.2">
      <c r="A631" s="78"/>
      <c r="B631" s="33"/>
      <c r="C631" s="33"/>
      <c r="X631" s="33"/>
      <c r="Y631" s="138"/>
    </row>
    <row r="632" spans="1:25" x14ac:dyDescent="0.2">
      <c r="A632" s="78"/>
      <c r="B632" s="33"/>
      <c r="C632" s="33"/>
      <c r="X632" s="33"/>
      <c r="Y632" s="138"/>
    </row>
    <row r="633" spans="1:25" x14ac:dyDescent="0.2">
      <c r="A633" s="78"/>
      <c r="B633" s="33"/>
      <c r="C633" s="33"/>
      <c r="X633" s="33"/>
      <c r="Y633" s="138"/>
    </row>
    <row r="634" spans="1:25" x14ac:dyDescent="0.2">
      <c r="A634" s="78"/>
      <c r="B634" s="33"/>
      <c r="C634" s="33"/>
      <c r="X634" s="33"/>
      <c r="Y634" s="138"/>
    </row>
    <row r="635" spans="1:25" x14ac:dyDescent="0.2">
      <c r="A635" s="78"/>
      <c r="B635" s="33"/>
      <c r="C635" s="33"/>
      <c r="X635" s="33"/>
      <c r="Y635" s="138"/>
    </row>
    <row r="636" spans="1:25" x14ac:dyDescent="0.2">
      <c r="A636" s="78"/>
      <c r="B636" s="33"/>
      <c r="C636" s="33"/>
      <c r="X636" s="33"/>
      <c r="Y636" s="138"/>
    </row>
    <row r="637" spans="1:25" x14ac:dyDescent="0.2">
      <c r="A637" s="78"/>
      <c r="B637" s="33"/>
      <c r="C637" s="33"/>
      <c r="X637" s="33"/>
      <c r="Y637" s="138"/>
    </row>
    <row r="638" spans="1:25" x14ac:dyDescent="0.2">
      <c r="A638" s="78"/>
      <c r="B638" s="33"/>
      <c r="C638" s="33"/>
      <c r="X638" s="33"/>
      <c r="Y638" s="138"/>
    </row>
    <row r="639" spans="1:25" x14ac:dyDescent="0.2">
      <c r="A639" s="78"/>
      <c r="B639" s="33"/>
      <c r="C639" s="33"/>
      <c r="X639" s="33"/>
      <c r="Y639" s="138"/>
    </row>
    <row r="640" spans="1:25" x14ac:dyDescent="0.2">
      <c r="A640" s="78"/>
      <c r="B640" s="33"/>
      <c r="C640" s="33"/>
      <c r="X640" s="33"/>
      <c r="Y640" s="138"/>
    </row>
    <row r="641" spans="1:25" x14ac:dyDescent="0.2">
      <c r="A641" s="78"/>
      <c r="B641" s="33"/>
      <c r="C641" s="33"/>
      <c r="X641" s="33"/>
      <c r="Y641" s="138"/>
    </row>
    <row r="642" spans="1:25" x14ac:dyDescent="0.2">
      <c r="A642" s="78"/>
      <c r="B642" s="33"/>
      <c r="C642" s="33"/>
      <c r="X642" s="33"/>
      <c r="Y642" s="138"/>
    </row>
    <row r="643" spans="1:25" x14ac:dyDescent="0.2">
      <c r="A643" s="78"/>
      <c r="B643" s="33"/>
      <c r="C643" s="33"/>
      <c r="X643" s="33"/>
      <c r="Y643" s="138"/>
    </row>
    <row r="644" spans="1:25" x14ac:dyDescent="0.2">
      <c r="A644" s="78"/>
      <c r="B644" s="33"/>
      <c r="C644" s="33"/>
      <c r="X644" s="33"/>
      <c r="Y644" s="138"/>
    </row>
    <row r="645" spans="1:25" x14ac:dyDescent="0.2">
      <c r="A645" s="78"/>
      <c r="B645" s="33"/>
      <c r="C645" s="33"/>
      <c r="X645" s="33"/>
      <c r="Y645" s="138"/>
    </row>
    <row r="646" spans="1:25" x14ac:dyDescent="0.2">
      <c r="A646" s="78"/>
      <c r="B646" s="33"/>
      <c r="C646" s="33"/>
      <c r="X646" s="33"/>
      <c r="Y646" s="138"/>
    </row>
    <row r="647" spans="1:25" x14ac:dyDescent="0.2">
      <c r="A647" s="78"/>
      <c r="B647" s="33"/>
      <c r="C647" s="33"/>
      <c r="X647" s="33"/>
      <c r="Y647" s="138"/>
    </row>
    <row r="648" spans="1:25" x14ac:dyDescent="0.2">
      <c r="A648" s="78"/>
      <c r="B648" s="33"/>
      <c r="C648" s="33"/>
      <c r="X648" s="33"/>
      <c r="Y648" s="138"/>
    </row>
    <row r="649" spans="1:25" x14ac:dyDescent="0.2">
      <c r="A649" s="78"/>
      <c r="B649" s="33"/>
      <c r="C649" s="33"/>
      <c r="X649" s="33"/>
      <c r="Y649" s="138"/>
    </row>
    <row r="650" spans="1:25" x14ac:dyDescent="0.2">
      <c r="A650" s="78"/>
      <c r="B650" s="33"/>
      <c r="C650" s="33"/>
      <c r="X650" s="33"/>
      <c r="Y650" s="138"/>
    </row>
    <row r="651" spans="1:25" x14ac:dyDescent="0.2">
      <c r="A651" s="78"/>
      <c r="B651" s="33"/>
      <c r="C651" s="33"/>
      <c r="X651" s="33"/>
      <c r="Y651" s="138"/>
    </row>
    <row r="652" spans="1:25" x14ac:dyDescent="0.2">
      <c r="A652" s="78"/>
      <c r="B652" s="33"/>
      <c r="C652" s="33"/>
      <c r="X652" s="33"/>
      <c r="Y652" s="138"/>
    </row>
    <row r="653" spans="1:25" x14ac:dyDescent="0.2">
      <c r="A653" s="78"/>
      <c r="B653" s="33"/>
      <c r="C653" s="33"/>
      <c r="X653" s="33"/>
      <c r="Y653" s="138"/>
    </row>
    <row r="654" spans="1:25" x14ac:dyDescent="0.2">
      <c r="A654" s="78"/>
      <c r="B654" s="33"/>
      <c r="C654" s="33"/>
      <c r="X654" s="33"/>
      <c r="Y654" s="138"/>
    </row>
    <row r="655" spans="1:25" x14ac:dyDescent="0.2">
      <c r="A655" s="78"/>
      <c r="B655" s="33"/>
      <c r="C655" s="33"/>
      <c r="X655" s="33"/>
      <c r="Y655" s="138"/>
    </row>
    <row r="656" spans="1:25" x14ac:dyDescent="0.2">
      <c r="A656" s="78"/>
      <c r="B656" s="33"/>
      <c r="C656" s="33"/>
      <c r="X656" s="33"/>
      <c r="Y656" s="138"/>
    </row>
    <row r="657" spans="1:25" x14ac:dyDescent="0.2">
      <c r="A657" s="78"/>
      <c r="B657" s="33"/>
      <c r="C657" s="33"/>
      <c r="X657" s="33"/>
      <c r="Y657" s="138"/>
    </row>
    <row r="658" spans="1:25" x14ac:dyDescent="0.2">
      <c r="A658" s="78"/>
      <c r="B658" s="33"/>
      <c r="C658" s="33"/>
      <c r="X658" s="33"/>
      <c r="Y658" s="138"/>
    </row>
    <row r="659" spans="1:25" x14ac:dyDescent="0.2">
      <c r="A659" s="78"/>
      <c r="B659" s="33"/>
      <c r="C659" s="33"/>
      <c r="X659" s="33"/>
      <c r="Y659" s="138"/>
    </row>
    <row r="660" spans="1:25" x14ac:dyDescent="0.2">
      <c r="A660" s="78"/>
      <c r="B660" s="33"/>
      <c r="C660" s="33"/>
      <c r="X660" s="33"/>
      <c r="Y660" s="138"/>
    </row>
    <row r="661" spans="1:25" x14ac:dyDescent="0.2">
      <c r="A661" s="78"/>
      <c r="B661" s="33"/>
      <c r="C661" s="33"/>
      <c r="X661" s="33"/>
      <c r="Y661" s="138"/>
    </row>
    <row r="662" spans="1:25" x14ac:dyDescent="0.2">
      <c r="A662" s="78"/>
      <c r="B662" s="33"/>
      <c r="C662" s="33"/>
      <c r="X662" s="33"/>
      <c r="Y662" s="138"/>
    </row>
    <row r="663" spans="1:25" x14ac:dyDescent="0.2">
      <c r="A663" s="78"/>
      <c r="B663" s="33"/>
      <c r="C663" s="33"/>
      <c r="X663" s="33"/>
      <c r="Y663" s="138"/>
    </row>
    <row r="664" spans="1:25" x14ac:dyDescent="0.2">
      <c r="A664" s="78"/>
      <c r="B664" s="33"/>
      <c r="C664" s="33"/>
      <c r="X664" s="33"/>
      <c r="Y664" s="138"/>
    </row>
    <row r="665" spans="1:25" x14ac:dyDescent="0.2">
      <c r="A665" s="78"/>
      <c r="B665" s="33"/>
      <c r="C665" s="33"/>
      <c r="X665" s="33"/>
      <c r="Y665" s="138"/>
    </row>
    <row r="666" spans="1:25" x14ac:dyDescent="0.2">
      <c r="A666" s="78"/>
      <c r="B666" s="33"/>
      <c r="C666" s="33"/>
      <c r="X666" s="33"/>
      <c r="Y666" s="138"/>
    </row>
    <row r="667" spans="1:25" x14ac:dyDescent="0.2">
      <c r="A667" s="78"/>
      <c r="B667" s="33"/>
      <c r="C667" s="33"/>
      <c r="X667" s="33"/>
      <c r="Y667" s="138"/>
    </row>
    <row r="668" spans="1:25" x14ac:dyDescent="0.2">
      <c r="A668" s="78"/>
      <c r="B668" s="33"/>
      <c r="C668" s="33"/>
      <c r="X668" s="33"/>
      <c r="Y668" s="138"/>
    </row>
    <row r="669" spans="1:25" x14ac:dyDescent="0.2">
      <c r="A669" s="78"/>
      <c r="B669" s="33"/>
      <c r="C669" s="33"/>
      <c r="X669" s="33"/>
      <c r="Y669" s="138"/>
    </row>
    <row r="670" spans="1:25" x14ac:dyDescent="0.2">
      <c r="A670" s="78"/>
      <c r="B670" s="33"/>
      <c r="C670" s="33"/>
      <c r="X670" s="33"/>
      <c r="Y670" s="138"/>
    </row>
    <row r="671" spans="1:25" x14ac:dyDescent="0.2">
      <c r="A671" s="78"/>
      <c r="B671" s="33"/>
      <c r="C671" s="33"/>
      <c r="X671" s="33"/>
      <c r="Y671" s="138"/>
    </row>
    <row r="672" spans="1:25" x14ac:dyDescent="0.2">
      <c r="A672" s="78"/>
      <c r="B672" s="33"/>
      <c r="C672" s="33"/>
      <c r="X672" s="33"/>
      <c r="Y672" s="138"/>
    </row>
    <row r="673" spans="1:25" x14ac:dyDescent="0.2">
      <c r="A673" s="78"/>
      <c r="B673" s="33"/>
      <c r="C673" s="33"/>
      <c r="X673" s="33"/>
      <c r="Y673" s="138"/>
    </row>
    <row r="674" spans="1:25" x14ac:dyDescent="0.2">
      <c r="A674" s="78"/>
      <c r="B674" s="33"/>
      <c r="C674" s="33"/>
      <c r="X674" s="33"/>
      <c r="Y674" s="138"/>
    </row>
    <row r="675" spans="1:25" x14ac:dyDescent="0.2">
      <c r="A675" s="78"/>
      <c r="B675" s="33"/>
      <c r="C675" s="33"/>
      <c r="X675" s="33"/>
      <c r="Y675" s="138"/>
    </row>
    <row r="676" spans="1:25" x14ac:dyDescent="0.2">
      <c r="A676" s="78"/>
      <c r="B676" s="33"/>
      <c r="C676" s="33"/>
      <c r="X676" s="33"/>
      <c r="Y676" s="138"/>
    </row>
    <row r="677" spans="1:25" x14ac:dyDescent="0.2">
      <c r="A677" s="78"/>
      <c r="B677" s="33"/>
      <c r="C677" s="33"/>
      <c r="X677" s="33"/>
      <c r="Y677" s="138"/>
    </row>
    <row r="678" spans="1:25" x14ac:dyDescent="0.2">
      <c r="A678" s="78"/>
      <c r="B678" s="33"/>
      <c r="C678" s="33"/>
      <c r="X678" s="33"/>
      <c r="Y678" s="138"/>
    </row>
    <row r="679" spans="1:25" x14ac:dyDescent="0.2">
      <c r="A679" s="78"/>
      <c r="B679" s="33"/>
      <c r="C679" s="33"/>
      <c r="X679" s="33"/>
      <c r="Y679" s="138"/>
    </row>
    <row r="680" spans="1:25" x14ac:dyDescent="0.2">
      <c r="A680" s="78"/>
      <c r="B680" s="33"/>
      <c r="C680" s="33"/>
      <c r="X680" s="33"/>
      <c r="Y680" s="138"/>
    </row>
    <row r="681" spans="1:25" x14ac:dyDescent="0.2">
      <c r="A681" s="78"/>
      <c r="B681" s="33"/>
      <c r="C681" s="33"/>
      <c r="X681" s="33"/>
      <c r="Y681" s="138"/>
    </row>
    <row r="682" spans="1:25" x14ac:dyDescent="0.2">
      <c r="A682" s="78"/>
      <c r="B682" s="33"/>
      <c r="C682" s="33"/>
      <c r="X682" s="33"/>
      <c r="Y682" s="138"/>
    </row>
    <row r="683" spans="1:25" x14ac:dyDescent="0.2">
      <c r="A683" s="78"/>
      <c r="B683" s="33"/>
      <c r="C683" s="33"/>
      <c r="X683" s="33"/>
      <c r="Y683" s="138"/>
    </row>
    <row r="684" spans="1:25" x14ac:dyDescent="0.2">
      <c r="A684" s="78"/>
      <c r="B684" s="33"/>
      <c r="C684" s="33"/>
      <c r="X684" s="33"/>
      <c r="Y684" s="138"/>
    </row>
    <row r="685" spans="1:25" x14ac:dyDescent="0.2">
      <c r="A685" s="78"/>
      <c r="B685" s="33"/>
      <c r="C685" s="33"/>
      <c r="X685" s="33"/>
      <c r="Y685" s="138"/>
    </row>
    <row r="686" spans="1:25" x14ac:dyDescent="0.2">
      <c r="A686" s="78"/>
      <c r="B686" s="33"/>
      <c r="C686" s="33"/>
      <c r="X686" s="33"/>
      <c r="Y686" s="138"/>
    </row>
    <row r="687" spans="1:25" x14ac:dyDescent="0.2">
      <c r="A687" s="78"/>
      <c r="B687" s="33"/>
      <c r="C687" s="33"/>
      <c r="X687" s="33"/>
      <c r="Y687" s="138"/>
    </row>
    <row r="688" spans="1:25" x14ac:dyDescent="0.2">
      <c r="A688" s="78"/>
      <c r="B688" s="33"/>
      <c r="C688" s="33"/>
      <c r="X688" s="33"/>
      <c r="Y688" s="138"/>
    </row>
    <row r="689" spans="1:25" x14ac:dyDescent="0.2">
      <c r="A689" s="78"/>
      <c r="B689" s="33"/>
      <c r="C689" s="33"/>
      <c r="X689" s="33"/>
      <c r="Y689" s="138"/>
    </row>
    <row r="690" spans="1:25" x14ac:dyDescent="0.2">
      <c r="A690" s="78"/>
      <c r="B690" s="33"/>
      <c r="C690" s="33"/>
      <c r="X690" s="33"/>
      <c r="Y690" s="138"/>
    </row>
    <row r="691" spans="1:25" x14ac:dyDescent="0.2">
      <c r="A691" s="78"/>
      <c r="B691" s="33"/>
      <c r="C691" s="33"/>
      <c r="X691" s="33"/>
      <c r="Y691" s="138"/>
    </row>
    <row r="692" spans="1:25" x14ac:dyDescent="0.2">
      <c r="A692" s="78"/>
      <c r="B692" s="33"/>
      <c r="C692" s="33"/>
      <c r="X692" s="33"/>
      <c r="Y692" s="138"/>
    </row>
    <row r="693" spans="1:25" x14ac:dyDescent="0.2">
      <c r="A693" s="78"/>
      <c r="B693" s="33"/>
      <c r="C693" s="33"/>
      <c r="X693" s="33"/>
      <c r="Y693" s="138"/>
    </row>
    <row r="694" spans="1:25" x14ac:dyDescent="0.2">
      <c r="A694" s="78"/>
      <c r="B694" s="33"/>
      <c r="C694" s="33"/>
      <c r="X694" s="33"/>
      <c r="Y694" s="138"/>
    </row>
    <row r="695" spans="1:25" x14ac:dyDescent="0.2">
      <c r="A695" s="78"/>
      <c r="B695" s="33"/>
      <c r="C695" s="33"/>
      <c r="X695" s="33"/>
      <c r="Y695" s="138"/>
    </row>
    <row r="696" spans="1:25" x14ac:dyDescent="0.2">
      <c r="A696" s="78"/>
      <c r="B696" s="33"/>
      <c r="C696" s="33"/>
      <c r="X696" s="33"/>
      <c r="Y696" s="138"/>
    </row>
    <row r="697" spans="1:25" x14ac:dyDescent="0.2">
      <c r="A697" s="78"/>
      <c r="B697" s="33"/>
      <c r="C697" s="33"/>
      <c r="X697" s="33"/>
      <c r="Y697" s="138"/>
    </row>
    <row r="698" spans="1:25" x14ac:dyDescent="0.2">
      <c r="A698" s="78"/>
      <c r="B698" s="33"/>
      <c r="C698" s="33"/>
      <c r="X698" s="33"/>
      <c r="Y698" s="138"/>
    </row>
    <row r="699" spans="1:25" x14ac:dyDescent="0.2">
      <c r="A699" s="78"/>
      <c r="B699" s="33"/>
      <c r="C699" s="33"/>
      <c r="X699" s="33"/>
      <c r="Y699" s="138"/>
    </row>
    <row r="700" spans="1:25" x14ac:dyDescent="0.2">
      <c r="A700" s="78"/>
      <c r="B700" s="33"/>
      <c r="C700" s="33"/>
      <c r="X700" s="33"/>
      <c r="Y700" s="138"/>
    </row>
    <row r="701" spans="1:25" x14ac:dyDescent="0.2">
      <c r="A701" s="78"/>
      <c r="B701" s="33"/>
      <c r="C701" s="33"/>
      <c r="X701" s="33"/>
      <c r="Y701" s="138"/>
    </row>
    <row r="702" spans="1:25" x14ac:dyDescent="0.2">
      <c r="A702" s="78"/>
      <c r="B702" s="33"/>
      <c r="C702" s="33"/>
      <c r="X702" s="33"/>
      <c r="Y702" s="138"/>
    </row>
    <row r="703" spans="1:25" x14ac:dyDescent="0.2">
      <c r="A703" s="78"/>
      <c r="B703" s="33"/>
      <c r="C703" s="33"/>
      <c r="X703" s="33"/>
      <c r="Y703" s="138"/>
    </row>
    <row r="704" spans="1:25" x14ac:dyDescent="0.2">
      <c r="A704" s="78"/>
      <c r="B704" s="33"/>
      <c r="C704" s="33"/>
      <c r="X704" s="33"/>
      <c r="Y704" s="138"/>
    </row>
    <row r="705" spans="1:25" x14ac:dyDescent="0.2">
      <c r="A705" s="78"/>
      <c r="B705" s="33"/>
      <c r="C705" s="33"/>
      <c r="X705" s="33"/>
      <c r="Y705" s="138"/>
    </row>
    <row r="706" spans="1:25" x14ac:dyDescent="0.2">
      <c r="A706" s="78"/>
      <c r="B706" s="33"/>
      <c r="C706" s="33"/>
      <c r="X706" s="33"/>
      <c r="Y706" s="138"/>
    </row>
    <row r="707" spans="1:25" x14ac:dyDescent="0.2">
      <c r="A707" s="78"/>
      <c r="B707" s="33"/>
      <c r="C707" s="33"/>
      <c r="X707" s="33"/>
      <c r="Y707" s="138"/>
    </row>
    <row r="708" spans="1:25" x14ac:dyDescent="0.2">
      <c r="A708" s="78"/>
      <c r="B708" s="33"/>
      <c r="C708" s="33"/>
      <c r="X708" s="33"/>
      <c r="Y708" s="138"/>
    </row>
    <row r="709" spans="1:25" x14ac:dyDescent="0.2">
      <c r="A709" s="78"/>
      <c r="B709" s="33"/>
      <c r="C709" s="33"/>
      <c r="X709" s="33"/>
      <c r="Y709" s="138"/>
    </row>
    <row r="710" spans="1:25" x14ac:dyDescent="0.2">
      <c r="A710" s="78"/>
      <c r="B710" s="33"/>
      <c r="C710" s="33"/>
      <c r="X710" s="33"/>
      <c r="Y710" s="138"/>
    </row>
    <row r="711" spans="1:25" x14ac:dyDescent="0.2">
      <c r="A711" s="78"/>
      <c r="B711" s="33"/>
      <c r="C711" s="33"/>
      <c r="X711" s="33"/>
      <c r="Y711" s="138"/>
    </row>
    <row r="712" spans="1:25" x14ac:dyDescent="0.2">
      <c r="A712" s="78"/>
      <c r="B712" s="33"/>
      <c r="C712" s="33"/>
      <c r="X712" s="33"/>
      <c r="Y712" s="138"/>
    </row>
    <row r="713" spans="1:25" x14ac:dyDescent="0.2">
      <c r="A713" s="78"/>
      <c r="B713" s="33"/>
      <c r="C713" s="33"/>
      <c r="X713" s="33"/>
      <c r="Y713" s="138"/>
    </row>
    <row r="714" spans="1:25" x14ac:dyDescent="0.2">
      <c r="A714" s="78"/>
      <c r="B714" s="33"/>
      <c r="C714" s="33"/>
      <c r="X714" s="33"/>
      <c r="Y714" s="138"/>
    </row>
    <row r="715" spans="1:25" x14ac:dyDescent="0.2">
      <c r="A715" s="78"/>
      <c r="B715" s="33"/>
      <c r="C715" s="33"/>
      <c r="X715" s="33"/>
      <c r="Y715" s="138"/>
    </row>
    <row r="716" spans="1:25" x14ac:dyDescent="0.2">
      <c r="A716" s="78"/>
      <c r="B716" s="33"/>
      <c r="C716" s="33"/>
      <c r="X716" s="33"/>
      <c r="Y716" s="138"/>
    </row>
    <row r="717" spans="1:25" x14ac:dyDescent="0.2">
      <c r="A717" s="78"/>
      <c r="B717" s="33"/>
      <c r="C717" s="33"/>
      <c r="X717" s="33"/>
      <c r="Y717" s="138"/>
    </row>
    <row r="718" spans="1:25" x14ac:dyDescent="0.2">
      <c r="A718" s="78"/>
      <c r="B718" s="33"/>
      <c r="C718" s="33"/>
      <c r="X718" s="33"/>
      <c r="Y718" s="138"/>
    </row>
    <row r="719" spans="1:25" x14ac:dyDescent="0.2">
      <c r="A719" s="78"/>
      <c r="B719" s="33"/>
      <c r="C719" s="33"/>
      <c r="X719" s="33"/>
      <c r="Y719" s="138"/>
    </row>
    <row r="720" spans="1:25" x14ac:dyDescent="0.2">
      <c r="A720" s="78"/>
      <c r="B720" s="33"/>
      <c r="C720" s="33"/>
      <c r="X720" s="33"/>
      <c r="Y720" s="138"/>
    </row>
    <row r="721" spans="1:25" x14ac:dyDescent="0.2">
      <c r="A721" s="78"/>
      <c r="B721" s="33"/>
      <c r="C721" s="33"/>
      <c r="X721" s="33"/>
      <c r="Y721" s="138"/>
    </row>
    <row r="722" spans="1:25" x14ac:dyDescent="0.2">
      <c r="A722" s="78"/>
      <c r="B722" s="33"/>
      <c r="C722" s="33"/>
      <c r="X722" s="33"/>
      <c r="Y722" s="138"/>
    </row>
    <row r="723" spans="1:25" x14ac:dyDescent="0.2">
      <c r="A723" s="78"/>
      <c r="B723" s="33"/>
      <c r="C723" s="33"/>
      <c r="X723" s="33"/>
      <c r="Y723" s="138"/>
    </row>
    <row r="724" spans="1:25" x14ac:dyDescent="0.2">
      <c r="A724" s="78"/>
      <c r="B724" s="33"/>
      <c r="C724" s="33"/>
      <c r="X724" s="33"/>
      <c r="Y724" s="138"/>
    </row>
    <row r="725" spans="1:25" x14ac:dyDescent="0.2">
      <c r="A725" s="78"/>
      <c r="B725" s="33"/>
      <c r="C725" s="33"/>
      <c r="X725" s="33"/>
      <c r="Y725" s="138"/>
    </row>
    <row r="726" spans="1:25" x14ac:dyDescent="0.2">
      <c r="A726" s="78"/>
      <c r="B726" s="33"/>
      <c r="C726" s="33"/>
      <c r="X726" s="33"/>
      <c r="Y726" s="138"/>
    </row>
    <row r="727" spans="1:25" x14ac:dyDescent="0.2">
      <c r="A727" s="78"/>
      <c r="B727" s="33"/>
      <c r="C727" s="33"/>
      <c r="X727" s="33"/>
      <c r="Y727" s="138"/>
    </row>
    <row r="728" spans="1:25" x14ac:dyDescent="0.2">
      <c r="A728" s="78"/>
      <c r="B728" s="33"/>
      <c r="C728" s="33"/>
      <c r="X728" s="33"/>
      <c r="Y728" s="138"/>
    </row>
    <row r="729" spans="1:25" x14ac:dyDescent="0.2">
      <c r="A729" s="78"/>
      <c r="B729" s="33"/>
      <c r="C729" s="33"/>
      <c r="X729" s="33"/>
      <c r="Y729" s="138"/>
    </row>
    <row r="730" spans="1:25" x14ac:dyDescent="0.2">
      <c r="A730" s="78"/>
      <c r="B730" s="33"/>
      <c r="C730" s="33"/>
      <c r="X730" s="33"/>
      <c r="Y730" s="138"/>
    </row>
    <row r="731" spans="1:25" x14ac:dyDescent="0.2">
      <c r="A731" s="78"/>
      <c r="B731" s="33"/>
      <c r="C731" s="33"/>
      <c r="X731" s="33"/>
      <c r="Y731" s="138"/>
    </row>
    <row r="732" spans="1:25" x14ac:dyDescent="0.2">
      <c r="A732" s="78"/>
      <c r="B732" s="33"/>
      <c r="C732" s="33"/>
      <c r="X732" s="33"/>
      <c r="Y732" s="138"/>
    </row>
    <row r="733" spans="1:25" x14ac:dyDescent="0.2">
      <c r="A733" s="78"/>
      <c r="B733" s="33"/>
      <c r="C733" s="33"/>
      <c r="X733" s="33"/>
      <c r="Y733" s="138"/>
    </row>
    <row r="734" spans="1:25" x14ac:dyDescent="0.2">
      <c r="A734" s="78"/>
      <c r="B734" s="33"/>
      <c r="C734" s="33"/>
      <c r="X734" s="33"/>
      <c r="Y734" s="138"/>
    </row>
    <row r="735" spans="1:25" x14ac:dyDescent="0.2">
      <c r="A735" s="78"/>
      <c r="B735" s="33"/>
      <c r="C735" s="33"/>
      <c r="X735" s="33"/>
      <c r="Y735" s="138"/>
    </row>
    <row r="736" spans="1:25" x14ac:dyDescent="0.2">
      <c r="A736" s="78"/>
      <c r="B736" s="33"/>
      <c r="C736" s="33"/>
      <c r="X736" s="33"/>
      <c r="Y736" s="138"/>
    </row>
    <row r="737" spans="1:25" x14ac:dyDescent="0.2">
      <c r="A737" s="78"/>
      <c r="B737" s="33"/>
      <c r="C737" s="33"/>
      <c r="X737" s="33"/>
      <c r="Y737" s="138"/>
    </row>
    <row r="738" spans="1:25" x14ac:dyDescent="0.2">
      <c r="A738" s="78"/>
      <c r="B738" s="33"/>
      <c r="C738" s="33"/>
      <c r="X738" s="33"/>
      <c r="Y738" s="138"/>
    </row>
    <row r="739" spans="1:25" x14ac:dyDescent="0.2">
      <c r="A739" s="78"/>
      <c r="B739" s="33"/>
      <c r="C739" s="33"/>
      <c r="X739" s="33"/>
      <c r="Y739" s="138"/>
    </row>
    <row r="740" spans="1:25" x14ac:dyDescent="0.2">
      <c r="A740" s="78"/>
      <c r="B740" s="33"/>
      <c r="C740" s="33"/>
      <c r="X740" s="33"/>
      <c r="Y740" s="138"/>
    </row>
    <row r="741" spans="1:25" x14ac:dyDescent="0.2">
      <c r="A741" s="78"/>
      <c r="B741" s="33"/>
      <c r="C741" s="33"/>
      <c r="X741" s="33"/>
      <c r="Y741" s="138"/>
    </row>
    <row r="742" spans="1:25" x14ac:dyDescent="0.2">
      <c r="A742" s="78"/>
      <c r="B742" s="33"/>
      <c r="C742" s="33"/>
      <c r="X742" s="33"/>
      <c r="Y742" s="138"/>
    </row>
    <row r="743" spans="1:25" x14ac:dyDescent="0.2">
      <c r="A743" s="78"/>
      <c r="B743" s="33"/>
      <c r="C743" s="33"/>
      <c r="X743" s="33"/>
      <c r="Y743" s="138"/>
    </row>
    <row r="744" spans="1:25" x14ac:dyDescent="0.2">
      <c r="A744" s="78"/>
      <c r="B744" s="33"/>
      <c r="C744" s="33"/>
      <c r="X744" s="33"/>
      <c r="Y744" s="138"/>
    </row>
    <row r="745" spans="1:25" x14ac:dyDescent="0.2">
      <c r="A745" s="78"/>
      <c r="B745" s="33"/>
      <c r="C745" s="33"/>
      <c r="X745" s="33"/>
      <c r="Y745" s="138"/>
    </row>
    <row r="746" spans="1:25" x14ac:dyDescent="0.2">
      <c r="A746" s="78"/>
      <c r="B746" s="33"/>
      <c r="C746" s="33"/>
      <c r="X746" s="33"/>
      <c r="Y746" s="138"/>
    </row>
    <row r="747" spans="1:25" x14ac:dyDescent="0.2">
      <c r="A747" s="78"/>
      <c r="B747" s="33"/>
      <c r="C747" s="33"/>
      <c r="X747" s="33"/>
      <c r="Y747" s="138"/>
    </row>
    <row r="748" spans="1:25" x14ac:dyDescent="0.2">
      <c r="A748" s="78"/>
      <c r="B748" s="33"/>
      <c r="C748" s="33"/>
      <c r="X748" s="33"/>
      <c r="Y748" s="138"/>
    </row>
    <row r="749" spans="1:25" x14ac:dyDescent="0.2">
      <c r="A749" s="78"/>
      <c r="B749" s="33"/>
      <c r="C749" s="33"/>
      <c r="X749" s="33"/>
      <c r="Y749" s="138"/>
    </row>
    <row r="750" spans="1:25" x14ac:dyDescent="0.2">
      <c r="A750" s="78"/>
      <c r="B750" s="33"/>
      <c r="C750" s="33"/>
      <c r="X750" s="33"/>
      <c r="Y750" s="138"/>
    </row>
    <row r="751" spans="1:25" x14ac:dyDescent="0.2">
      <c r="A751" s="78"/>
      <c r="B751" s="33"/>
      <c r="C751" s="33"/>
      <c r="X751" s="33"/>
      <c r="Y751" s="138"/>
    </row>
    <row r="752" spans="1:25" x14ac:dyDescent="0.2">
      <c r="A752" s="78"/>
      <c r="B752" s="33"/>
      <c r="C752" s="33"/>
      <c r="X752" s="33"/>
      <c r="Y752" s="138"/>
    </row>
    <row r="753" spans="1:25" x14ac:dyDescent="0.2">
      <c r="A753" s="78"/>
      <c r="B753" s="33"/>
      <c r="C753" s="33"/>
      <c r="X753" s="33"/>
      <c r="Y753" s="138"/>
    </row>
    <row r="754" spans="1:25" x14ac:dyDescent="0.2">
      <c r="A754" s="78"/>
      <c r="B754" s="33"/>
      <c r="C754" s="33"/>
      <c r="X754" s="33"/>
      <c r="Y754" s="138"/>
    </row>
    <row r="755" spans="1:25" x14ac:dyDescent="0.2">
      <c r="A755" s="78"/>
      <c r="B755" s="33"/>
      <c r="C755" s="33"/>
      <c r="X755" s="33"/>
      <c r="Y755" s="138"/>
    </row>
    <row r="756" spans="1:25" x14ac:dyDescent="0.2">
      <c r="A756" s="78"/>
      <c r="B756" s="33"/>
      <c r="C756" s="33"/>
      <c r="X756" s="33"/>
      <c r="Y756" s="138"/>
    </row>
    <row r="757" spans="1:25" x14ac:dyDescent="0.2">
      <c r="A757" s="78"/>
      <c r="B757" s="33"/>
      <c r="C757" s="33"/>
      <c r="X757" s="33"/>
      <c r="Y757" s="138"/>
    </row>
    <row r="758" spans="1:25" x14ac:dyDescent="0.2">
      <c r="A758" s="78"/>
      <c r="B758" s="33"/>
      <c r="C758" s="33"/>
      <c r="X758" s="33"/>
      <c r="Y758" s="138"/>
    </row>
    <row r="759" spans="1:25" x14ac:dyDescent="0.2">
      <c r="A759" s="78"/>
      <c r="B759" s="33"/>
      <c r="C759" s="33"/>
      <c r="X759" s="33"/>
      <c r="Y759" s="138"/>
    </row>
    <row r="760" spans="1:25" x14ac:dyDescent="0.2">
      <c r="A760" s="78"/>
      <c r="B760" s="33"/>
      <c r="C760" s="33"/>
      <c r="X760" s="33"/>
      <c r="Y760" s="138"/>
    </row>
    <row r="761" spans="1:25" x14ac:dyDescent="0.2">
      <c r="A761" s="78"/>
      <c r="B761" s="33"/>
      <c r="C761" s="33"/>
      <c r="X761" s="33"/>
      <c r="Y761" s="138"/>
    </row>
    <row r="762" spans="1:25" x14ac:dyDescent="0.2">
      <c r="A762" s="78"/>
      <c r="B762" s="33"/>
      <c r="C762" s="33"/>
      <c r="X762" s="33"/>
      <c r="Y762" s="138"/>
    </row>
    <row r="763" spans="1:25" x14ac:dyDescent="0.2">
      <c r="A763" s="78"/>
      <c r="B763" s="33"/>
      <c r="C763" s="33"/>
      <c r="X763" s="33"/>
      <c r="Y763" s="138"/>
    </row>
    <row r="764" spans="1:25" x14ac:dyDescent="0.2">
      <c r="A764" s="78"/>
      <c r="B764" s="33"/>
      <c r="C764" s="33"/>
      <c r="X764" s="33"/>
      <c r="Y764" s="138"/>
    </row>
    <row r="765" spans="1:25" x14ac:dyDescent="0.2">
      <c r="A765" s="78"/>
      <c r="B765" s="33"/>
      <c r="C765" s="33"/>
      <c r="X765" s="33"/>
      <c r="Y765" s="138"/>
    </row>
    <row r="766" spans="1:25" x14ac:dyDescent="0.2">
      <c r="A766" s="78"/>
      <c r="B766" s="33"/>
      <c r="C766" s="33"/>
      <c r="X766" s="33"/>
      <c r="Y766" s="138"/>
    </row>
    <row r="767" spans="1:25" x14ac:dyDescent="0.2">
      <c r="A767" s="78"/>
      <c r="B767" s="33"/>
      <c r="C767" s="33"/>
      <c r="X767" s="33"/>
      <c r="Y767" s="138"/>
    </row>
    <row r="768" spans="1:25" x14ac:dyDescent="0.2">
      <c r="A768" s="78"/>
      <c r="B768" s="33"/>
      <c r="C768" s="33"/>
      <c r="X768" s="33"/>
      <c r="Y768" s="138"/>
    </row>
    <row r="769" spans="1:25" x14ac:dyDescent="0.2">
      <c r="A769" s="78"/>
      <c r="B769" s="33"/>
      <c r="C769" s="33"/>
      <c r="X769" s="33"/>
      <c r="Y769" s="138"/>
    </row>
    <row r="770" spans="1:25" x14ac:dyDescent="0.2">
      <c r="A770" s="78"/>
      <c r="B770" s="33"/>
      <c r="C770" s="33"/>
      <c r="X770" s="33"/>
      <c r="Y770" s="138"/>
    </row>
    <row r="771" spans="1:25" x14ac:dyDescent="0.2">
      <c r="A771" s="78"/>
      <c r="B771" s="33"/>
      <c r="C771" s="33"/>
      <c r="X771" s="33"/>
      <c r="Y771" s="138"/>
    </row>
    <row r="772" spans="1:25" x14ac:dyDescent="0.2">
      <c r="A772" s="78"/>
      <c r="B772" s="33"/>
      <c r="C772" s="33"/>
      <c r="X772" s="33"/>
      <c r="Y772" s="138"/>
    </row>
    <row r="773" spans="1:25" x14ac:dyDescent="0.2">
      <c r="A773" s="78"/>
      <c r="B773" s="33"/>
      <c r="C773" s="33"/>
      <c r="X773" s="33"/>
      <c r="Y773" s="138"/>
    </row>
    <row r="774" spans="1:25" x14ac:dyDescent="0.2">
      <c r="A774" s="78"/>
      <c r="B774" s="33"/>
      <c r="C774" s="33"/>
      <c r="X774" s="33"/>
      <c r="Y774" s="138"/>
    </row>
    <row r="775" spans="1:25" x14ac:dyDescent="0.2">
      <c r="A775" s="78"/>
      <c r="B775" s="33"/>
      <c r="C775" s="33"/>
      <c r="X775" s="33"/>
      <c r="Y775" s="138"/>
    </row>
    <row r="776" spans="1:25" x14ac:dyDescent="0.2">
      <c r="A776" s="78"/>
      <c r="B776" s="33"/>
      <c r="C776" s="33"/>
      <c r="X776" s="33"/>
      <c r="Y776" s="138"/>
    </row>
    <row r="777" spans="1:25" x14ac:dyDescent="0.2">
      <c r="A777" s="78"/>
      <c r="B777" s="33"/>
      <c r="C777" s="33"/>
      <c r="X777" s="33"/>
      <c r="Y777" s="138"/>
    </row>
    <row r="778" spans="1:25" x14ac:dyDescent="0.2">
      <c r="A778" s="78"/>
      <c r="B778" s="33"/>
      <c r="C778" s="33"/>
      <c r="X778" s="33"/>
      <c r="Y778" s="138"/>
    </row>
    <row r="779" spans="1:25" x14ac:dyDescent="0.2">
      <c r="A779" s="78"/>
      <c r="B779" s="33"/>
      <c r="C779" s="33"/>
      <c r="X779" s="33"/>
      <c r="Y779" s="138"/>
    </row>
    <row r="780" spans="1:25" x14ac:dyDescent="0.2">
      <c r="A780" s="78"/>
      <c r="B780" s="33"/>
      <c r="C780" s="33"/>
      <c r="X780" s="33"/>
      <c r="Y780" s="138"/>
    </row>
    <row r="781" spans="1:25" x14ac:dyDescent="0.2">
      <c r="A781" s="78"/>
      <c r="B781" s="33"/>
      <c r="C781" s="33"/>
      <c r="X781" s="33"/>
      <c r="Y781" s="138"/>
    </row>
    <row r="782" spans="1:25" x14ac:dyDescent="0.2">
      <c r="A782" s="78"/>
      <c r="B782" s="33"/>
      <c r="C782" s="33"/>
      <c r="X782" s="33"/>
      <c r="Y782" s="138"/>
    </row>
    <row r="783" spans="1:25" x14ac:dyDescent="0.2">
      <c r="A783" s="78"/>
      <c r="B783" s="33"/>
      <c r="C783" s="33"/>
      <c r="X783" s="33"/>
      <c r="Y783" s="138"/>
    </row>
    <row r="784" spans="1:25" x14ac:dyDescent="0.2">
      <c r="A784" s="78"/>
      <c r="B784" s="33"/>
      <c r="C784" s="33"/>
      <c r="X784" s="33"/>
      <c r="Y784" s="138"/>
    </row>
    <row r="785" spans="1:25" x14ac:dyDescent="0.2">
      <c r="A785" s="78"/>
      <c r="B785" s="33"/>
      <c r="C785" s="33"/>
      <c r="X785" s="33"/>
      <c r="Y785" s="138"/>
    </row>
    <row r="786" spans="1:25" x14ac:dyDescent="0.2">
      <c r="A786" s="78"/>
      <c r="B786" s="33"/>
      <c r="C786" s="33"/>
      <c r="X786" s="33"/>
      <c r="Y786" s="138"/>
    </row>
    <row r="787" spans="1:25" x14ac:dyDescent="0.2">
      <c r="A787" s="78"/>
      <c r="B787" s="33"/>
      <c r="C787" s="33"/>
      <c r="X787" s="33"/>
      <c r="Y787" s="138"/>
    </row>
    <row r="788" spans="1:25" x14ac:dyDescent="0.2">
      <c r="A788" s="78"/>
      <c r="B788" s="33"/>
      <c r="C788" s="33"/>
      <c r="X788" s="33"/>
      <c r="Y788" s="138"/>
    </row>
    <row r="789" spans="1:25" x14ac:dyDescent="0.2">
      <c r="A789" s="78"/>
      <c r="B789" s="33"/>
      <c r="C789" s="33"/>
      <c r="X789" s="33"/>
      <c r="Y789" s="138"/>
    </row>
    <row r="790" spans="1:25" x14ac:dyDescent="0.2">
      <c r="A790" s="78"/>
      <c r="B790" s="33"/>
      <c r="C790" s="33"/>
      <c r="X790" s="33"/>
      <c r="Y790" s="138"/>
    </row>
    <row r="791" spans="1:25" x14ac:dyDescent="0.2">
      <c r="A791" s="78"/>
      <c r="B791" s="33"/>
      <c r="C791" s="33"/>
      <c r="X791" s="33"/>
      <c r="Y791" s="138"/>
    </row>
    <row r="792" spans="1:25" x14ac:dyDescent="0.2">
      <c r="A792" s="78"/>
      <c r="B792" s="33"/>
      <c r="C792" s="33"/>
      <c r="X792" s="33"/>
      <c r="Y792" s="138"/>
    </row>
    <row r="793" spans="1:25" x14ac:dyDescent="0.2">
      <c r="A793" s="78"/>
      <c r="B793" s="33"/>
      <c r="C793" s="33"/>
      <c r="X793" s="33"/>
      <c r="Y793" s="138"/>
    </row>
    <row r="794" spans="1:25" x14ac:dyDescent="0.2">
      <c r="A794" s="78"/>
      <c r="B794" s="33"/>
      <c r="C794" s="33"/>
      <c r="X794" s="33"/>
      <c r="Y794" s="138"/>
    </row>
    <row r="795" spans="1:25" x14ac:dyDescent="0.2">
      <c r="A795" s="78"/>
      <c r="B795" s="33"/>
      <c r="C795" s="33"/>
      <c r="X795" s="33"/>
      <c r="Y795" s="138"/>
    </row>
    <row r="796" spans="1:25" x14ac:dyDescent="0.2">
      <c r="A796" s="78"/>
      <c r="B796" s="33"/>
      <c r="C796" s="33"/>
      <c r="X796" s="33"/>
      <c r="Y796" s="138"/>
    </row>
    <row r="797" spans="1:25" x14ac:dyDescent="0.2">
      <c r="A797" s="78"/>
      <c r="B797" s="33"/>
      <c r="C797" s="33"/>
      <c r="X797" s="33"/>
      <c r="Y797" s="138"/>
    </row>
    <row r="798" spans="1:25" x14ac:dyDescent="0.2">
      <c r="A798" s="78"/>
      <c r="B798" s="33"/>
      <c r="C798" s="33"/>
      <c r="X798" s="33"/>
      <c r="Y798" s="138"/>
    </row>
    <row r="799" spans="1:25" x14ac:dyDescent="0.2">
      <c r="A799" s="78"/>
      <c r="B799" s="33"/>
      <c r="C799" s="33"/>
      <c r="X799" s="33"/>
      <c r="Y799" s="138"/>
    </row>
    <row r="800" spans="1:25" x14ac:dyDescent="0.2">
      <c r="A800" s="78"/>
      <c r="B800" s="33"/>
      <c r="C800" s="33"/>
      <c r="X800" s="33"/>
      <c r="Y800" s="138"/>
    </row>
    <row r="801" spans="1:25" x14ac:dyDescent="0.2">
      <c r="A801" s="78"/>
      <c r="B801" s="33"/>
      <c r="C801" s="33"/>
      <c r="X801" s="33"/>
      <c r="Y801" s="138"/>
    </row>
    <row r="802" spans="1:25" x14ac:dyDescent="0.2">
      <c r="A802" s="78"/>
      <c r="B802" s="33"/>
      <c r="C802" s="33"/>
      <c r="X802" s="33"/>
      <c r="Y802" s="138"/>
    </row>
    <row r="803" spans="1:25" x14ac:dyDescent="0.2">
      <c r="A803" s="78"/>
      <c r="B803" s="33"/>
      <c r="C803" s="33"/>
      <c r="X803" s="33"/>
      <c r="Y803" s="138"/>
    </row>
    <row r="804" spans="1:25" x14ac:dyDescent="0.2">
      <c r="A804" s="78"/>
      <c r="B804" s="33"/>
      <c r="C804" s="33"/>
      <c r="X804" s="33"/>
      <c r="Y804" s="138"/>
    </row>
    <row r="805" spans="1:25" x14ac:dyDescent="0.2">
      <c r="A805" s="78"/>
      <c r="B805" s="33"/>
      <c r="C805" s="33"/>
      <c r="X805" s="33"/>
      <c r="Y805" s="138"/>
    </row>
    <row r="806" spans="1:25" x14ac:dyDescent="0.2">
      <c r="A806" s="78"/>
      <c r="B806" s="33"/>
      <c r="C806" s="33"/>
      <c r="X806" s="33"/>
      <c r="Y806" s="138"/>
    </row>
    <row r="807" spans="1:25" x14ac:dyDescent="0.2">
      <c r="A807" s="78"/>
      <c r="B807" s="33"/>
      <c r="C807" s="33"/>
      <c r="X807" s="33"/>
      <c r="Y807" s="138"/>
    </row>
    <row r="808" spans="1:25" x14ac:dyDescent="0.2">
      <c r="A808" s="78"/>
      <c r="B808" s="33"/>
      <c r="C808" s="33"/>
      <c r="X808" s="33"/>
      <c r="Y808" s="138"/>
    </row>
    <row r="809" spans="1:25" x14ac:dyDescent="0.2">
      <c r="A809" s="78"/>
      <c r="B809" s="33"/>
      <c r="C809" s="33"/>
      <c r="X809" s="33"/>
      <c r="Y809" s="138"/>
    </row>
    <row r="810" spans="1:25" x14ac:dyDescent="0.2">
      <c r="A810" s="78"/>
      <c r="B810" s="33"/>
      <c r="C810" s="33"/>
      <c r="X810" s="33"/>
      <c r="Y810" s="138"/>
    </row>
    <row r="811" spans="1:25" x14ac:dyDescent="0.2">
      <c r="A811" s="78"/>
      <c r="B811" s="33"/>
      <c r="C811" s="33"/>
      <c r="X811" s="33"/>
      <c r="Y811" s="138"/>
    </row>
    <row r="812" spans="1:25" x14ac:dyDescent="0.2">
      <c r="A812" s="78"/>
      <c r="B812" s="33"/>
      <c r="C812" s="33"/>
      <c r="X812" s="33"/>
      <c r="Y812" s="138"/>
    </row>
    <row r="813" spans="1:25" x14ac:dyDescent="0.2">
      <c r="A813" s="78"/>
      <c r="B813" s="33"/>
      <c r="C813" s="33"/>
      <c r="X813" s="33"/>
      <c r="Y813" s="138"/>
    </row>
    <row r="814" spans="1:25" x14ac:dyDescent="0.2">
      <c r="A814" s="78"/>
      <c r="B814" s="33"/>
      <c r="C814" s="33"/>
      <c r="X814" s="33"/>
      <c r="Y814" s="138"/>
    </row>
    <row r="815" spans="1:25" x14ac:dyDescent="0.2">
      <c r="A815" s="78"/>
      <c r="B815" s="33"/>
      <c r="C815" s="33"/>
      <c r="X815" s="33"/>
      <c r="Y815" s="138"/>
    </row>
    <row r="816" spans="1:25" x14ac:dyDescent="0.2">
      <c r="A816" s="78"/>
      <c r="B816" s="33"/>
      <c r="C816" s="33"/>
      <c r="X816" s="33"/>
      <c r="Y816" s="138"/>
    </row>
    <row r="817" spans="1:25" x14ac:dyDescent="0.2">
      <c r="A817" s="78"/>
      <c r="B817" s="33"/>
      <c r="C817" s="33"/>
      <c r="X817" s="33"/>
      <c r="Y817" s="138"/>
    </row>
    <row r="818" spans="1:25" x14ac:dyDescent="0.2">
      <c r="A818" s="78"/>
      <c r="B818" s="33"/>
      <c r="C818" s="33"/>
      <c r="X818" s="33"/>
      <c r="Y818" s="138"/>
    </row>
    <row r="819" spans="1:25" x14ac:dyDescent="0.2">
      <c r="A819" s="78"/>
      <c r="B819" s="33"/>
      <c r="C819" s="33"/>
      <c r="X819" s="33"/>
      <c r="Y819" s="138"/>
    </row>
    <row r="820" spans="1:25" x14ac:dyDescent="0.2">
      <c r="A820" s="78"/>
      <c r="B820" s="33"/>
      <c r="C820" s="33"/>
      <c r="X820" s="33"/>
      <c r="Y820" s="138"/>
    </row>
    <row r="821" spans="1:25" x14ac:dyDescent="0.2">
      <c r="A821" s="78"/>
      <c r="B821" s="33"/>
      <c r="C821" s="33"/>
      <c r="X821" s="33"/>
      <c r="Y821" s="138"/>
    </row>
    <row r="822" spans="1:25" x14ac:dyDescent="0.2">
      <c r="A822" s="78"/>
      <c r="B822" s="33"/>
      <c r="C822" s="33"/>
      <c r="X822" s="33"/>
      <c r="Y822" s="138"/>
    </row>
    <row r="823" spans="1:25" x14ac:dyDescent="0.2">
      <c r="A823" s="78"/>
      <c r="B823" s="33"/>
      <c r="C823" s="33"/>
      <c r="X823" s="33"/>
      <c r="Y823" s="138"/>
    </row>
    <row r="824" spans="1:25" x14ac:dyDescent="0.2">
      <c r="A824" s="78"/>
      <c r="B824" s="33"/>
      <c r="C824" s="33"/>
      <c r="X824" s="33"/>
      <c r="Y824" s="138"/>
    </row>
    <row r="825" spans="1:25" x14ac:dyDescent="0.2">
      <c r="A825" s="78"/>
      <c r="B825" s="33"/>
      <c r="C825" s="33"/>
      <c r="X825" s="33"/>
      <c r="Y825" s="138"/>
    </row>
    <row r="826" spans="1:25" x14ac:dyDescent="0.2">
      <c r="A826" s="78"/>
      <c r="B826" s="33"/>
      <c r="C826" s="33"/>
      <c r="X826" s="33"/>
      <c r="Y826" s="138"/>
    </row>
    <row r="827" spans="1:25" x14ac:dyDescent="0.2">
      <c r="A827" s="78"/>
      <c r="B827" s="33"/>
      <c r="C827" s="33"/>
      <c r="X827" s="33"/>
      <c r="Y827" s="138"/>
    </row>
    <row r="828" spans="1:25" x14ac:dyDescent="0.2">
      <c r="A828" s="78"/>
      <c r="B828" s="33"/>
      <c r="C828" s="33"/>
      <c r="X828" s="33"/>
      <c r="Y828" s="138"/>
    </row>
    <row r="829" spans="1:25" x14ac:dyDescent="0.2">
      <c r="A829" s="78"/>
      <c r="B829" s="33"/>
      <c r="C829" s="33"/>
      <c r="X829" s="33"/>
      <c r="Y829" s="138"/>
    </row>
    <row r="830" spans="1:25" x14ac:dyDescent="0.2">
      <c r="A830" s="78"/>
      <c r="B830" s="33"/>
      <c r="C830" s="33"/>
      <c r="X830" s="33"/>
      <c r="Y830" s="138"/>
    </row>
    <row r="831" spans="1:25" x14ac:dyDescent="0.2">
      <c r="A831" s="78"/>
      <c r="B831" s="33"/>
      <c r="C831" s="33"/>
      <c r="X831" s="33"/>
      <c r="Y831" s="138"/>
    </row>
    <row r="832" spans="1:25" x14ac:dyDescent="0.2">
      <c r="A832" s="78"/>
      <c r="B832" s="33"/>
      <c r="C832" s="33"/>
      <c r="X832" s="33"/>
      <c r="Y832" s="138"/>
    </row>
    <row r="833" spans="1:25" x14ac:dyDescent="0.2">
      <c r="A833" s="78"/>
      <c r="B833" s="33"/>
      <c r="C833" s="33"/>
      <c r="X833" s="33"/>
      <c r="Y833" s="138"/>
    </row>
    <row r="834" spans="1:25" x14ac:dyDescent="0.2">
      <c r="A834" s="78"/>
      <c r="B834" s="33"/>
      <c r="C834" s="33"/>
      <c r="X834" s="33"/>
      <c r="Y834" s="138"/>
    </row>
    <row r="835" spans="1:25" x14ac:dyDescent="0.2">
      <c r="A835" s="78"/>
      <c r="B835" s="33"/>
      <c r="C835" s="33"/>
      <c r="X835" s="33"/>
      <c r="Y835" s="138"/>
    </row>
    <row r="836" spans="1:25" x14ac:dyDescent="0.2">
      <c r="A836" s="78"/>
      <c r="B836" s="33"/>
      <c r="C836" s="33"/>
      <c r="X836" s="33"/>
      <c r="Y836" s="138"/>
    </row>
    <row r="837" spans="1:25" x14ac:dyDescent="0.2">
      <c r="A837" s="78"/>
      <c r="B837" s="33"/>
      <c r="C837" s="33"/>
      <c r="X837" s="33"/>
      <c r="Y837" s="138"/>
    </row>
    <row r="838" spans="1:25" x14ac:dyDescent="0.2">
      <c r="A838" s="78"/>
      <c r="B838" s="33"/>
      <c r="C838" s="33"/>
      <c r="X838" s="33"/>
      <c r="Y838" s="138"/>
    </row>
    <row r="839" spans="1:25" x14ac:dyDescent="0.2">
      <c r="A839" s="78"/>
      <c r="B839" s="33"/>
      <c r="C839" s="33"/>
      <c r="X839" s="33"/>
      <c r="Y839" s="138"/>
    </row>
    <row r="840" spans="1:25" x14ac:dyDescent="0.2">
      <c r="A840" s="78"/>
      <c r="B840" s="33"/>
      <c r="C840" s="33"/>
      <c r="X840" s="33"/>
      <c r="Y840" s="138"/>
    </row>
    <row r="841" spans="1:25" x14ac:dyDescent="0.2">
      <c r="A841" s="78"/>
      <c r="B841" s="33"/>
      <c r="C841" s="33"/>
      <c r="X841" s="33"/>
      <c r="Y841" s="138"/>
    </row>
    <row r="842" spans="1:25" x14ac:dyDescent="0.2">
      <c r="A842" s="78"/>
      <c r="B842" s="33"/>
      <c r="C842" s="33"/>
      <c r="X842" s="33"/>
      <c r="Y842" s="138"/>
    </row>
    <row r="843" spans="1:25" x14ac:dyDescent="0.2">
      <c r="A843" s="78"/>
      <c r="B843" s="33"/>
      <c r="C843" s="33"/>
      <c r="X843" s="33"/>
      <c r="Y843" s="138"/>
    </row>
    <row r="844" spans="1:25" x14ac:dyDescent="0.2">
      <c r="A844" s="78"/>
      <c r="B844" s="33"/>
      <c r="C844" s="33"/>
      <c r="X844" s="33"/>
      <c r="Y844" s="138"/>
    </row>
    <row r="845" spans="1:25" x14ac:dyDescent="0.2">
      <c r="A845" s="78"/>
      <c r="B845" s="33"/>
      <c r="C845" s="33"/>
      <c r="X845" s="33"/>
      <c r="Y845" s="138"/>
    </row>
    <row r="846" spans="1:25" x14ac:dyDescent="0.2">
      <c r="A846" s="78"/>
      <c r="B846" s="33"/>
      <c r="C846" s="33"/>
      <c r="X846" s="33"/>
      <c r="Y846" s="138"/>
    </row>
    <row r="847" spans="1:25" x14ac:dyDescent="0.2">
      <c r="A847" s="78"/>
      <c r="B847" s="33"/>
      <c r="C847" s="33"/>
      <c r="X847" s="33"/>
      <c r="Y847" s="138"/>
    </row>
    <row r="848" spans="1:25" x14ac:dyDescent="0.2">
      <c r="A848" s="78"/>
      <c r="B848" s="33"/>
      <c r="C848" s="33"/>
      <c r="X848" s="33"/>
      <c r="Y848" s="138"/>
    </row>
    <row r="849" spans="1:25" x14ac:dyDescent="0.2">
      <c r="A849" s="78"/>
      <c r="B849" s="33"/>
      <c r="C849" s="33"/>
      <c r="X849" s="33"/>
      <c r="Y849" s="138"/>
    </row>
    <row r="850" spans="1:25" x14ac:dyDescent="0.2">
      <c r="A850" s="78"/>
      <c r="B850" s="33"/>
      <c r="C850" s="33"/>
      <c r="X850" s="33"/>
      <c r="Y850" s="138"/>
    </row>
    <row r="851" spans="1:25" x14ac:dyDescent="0.2">
      <c r="A851" s="78"/>
      <c r="B851" s="33"/>
      <c r="C851" s="33"/>
      <c r="X851" s="33"/>
      <c r="Y851" s="138"/>
    </row>
    <row r="852" spans="1:25" x14ac:dyDescent="0.2">
      <c r="A852" s="78"/>
      <c r="B852" s="33"/>
      <c r="C852" s="33"/>
      <c r="X852" s="33"/>
      <c r="Y852" s="138"/>
    </row>
    <row r="853" spans="1:25" x14ac:dyDescent="0.2">
      <c r="A853" s="78"/>
      <c r="B853" s="33"/>
      <c r="C853" s="33"/>
      <c r="X853" s="33"/>
      <c r="Y853" s="138"/>
    </row>
    <row r="854" spans="1:25" x14ac:dyDescent="0.2">
      <c r="A854" s="78"/>
      <c r="B854" s="33"/>
      <c r="C854" s="33"/>
      <c r="X854" s="33"/>
      <c r="Y854" s="138"/>
    </row>
    <row r="855" spans="1:25" x14ac:dyDescent="0.2">
      <c r="A855" s="78"/>
      <c r="B855" s="33"/>
      <c r="C855" s="33"/>
      <c r="X855" s="33"/>
      <c r="Y855" s="138"/>
    </row>
    <row r="856" spans="1:25" x14ac:dyDescent="0.2">
      <c r="A856" s="78"/>
      <c r="B856" s="33"/>
      <c r="C856" s="33"/>
      <c r="X856" s="33"/>
      <c r="Y856" s="138"/>
    </row>
    <row r="857" spans="1:25" x14ac:dyDescent="0.2">
      <c r="A857" s="78"/>
      <c r="B857" s="33"/>
      <c r="C857" s="33"/>
      <c r="X857" s="33"/>
      <c r="Y857" s="138"/>
    </row>
    <row r="858" spans="1:25" x14ac:dyDescent="0.2">
      <c r="A858" s="78"/>
      <c r="B858" s="33"/>
      <c r="C858" s="33"/>
      <c r="X858" s="33"/>
      <c r="Y858" s="138"/>
    </row>
    <row r="859" spans="1:25" x14ac:dyDescent="0.2">
      <c r="A859" s="78"/>
      <c r="B859" s="33"/>
      <c r="C859" s="33"/>
      <c r="X859" s="33"/>
      <c r="Y859" s="138"/>
    </row>
    <row r="860" spans="1:25" x14ac:dyDescent="0.2">
      <c r="A860" s="78"/>
      <c r="B860" s="33"/>
      <c r="C860" s="33"/>
      <c r="X860" s="33"/>
      <c r="Y860" s="138"/>
    </row>
    <row r="861" spans="1:25" x14ac:dyDescent="0.2">
      <c r="A861" s="78"/>
      <c r="B861" s="33"/>
      <c r="C861" s="33"/>
      <c r="X861" s="33"/>
      <c r="Y861" s="138"/>
    </row>
    <row r="862" spans="1:25" x14ac:dyDescent="0.2">
      <c r="A862" s="78"/>
      <c r="B862" s="33"/>
      <c r="C862" s="33"/>
      <c r="X862" s="33"/>
      <c r="Y862" s="138"/>
    </row>
    <row r="863" spans="1:25" x14ac:dyDescent="0.2">
      <c r="A863" s="78"/>
      <c r="B863" s="33"/>
      <c r="C863" s="33"/>
      <c r="X863" s="33"/>
      <c r="Y863" s="138"/>
    </row>
    <row r="864" spans="1:25" x14ac:dyDescent="0.2">
      <c r="A864" s="78"/>
      <c r="B864" s="33"/>
      <c r="C864" s="33"/>
      <c r="X864" s="33"/>
      <c r="Y864" s="138"/>
    </row>
    <row r="865" spans="1:25" x14ac:dyDescent="0.2">
      <c r="A865" s="78"/>
      <c r="B865" s="33"/>
      <c r="C865" s="33"/>
      <c r="X865" s="33"/>
      <c r="Y865" s="138"/>
    </row>
    <row r="866" spans="1:25" x14ac:dyDescent="0.2">
      <c r="A866" s="78"/>
      <c r="B866" s="33"/>
      <c r="C866" s="33"/>
      <c r="X866" s="33"/>
      <c r="Y866" s="138"/>
    </row>
    <row r="867" spans="1:25" x14ac:dyDescent="0.2">
      <c r="A867" s="78"/>
      <c r="B867" s="33"/>
      <c r="C867" s="33"/>
      <c r="X867" s="33"/>
      <c r="Y867" s="138"/>
    </row>
    <row r="868" spans="1:25" x14ac:dyDescent="0.2">
      <c r="A868" s="78"/>
      <c r="B868" s="33"/>
      <c r="C868" s="33"/>
      <c r="X868" s="33"/>
      <c r="Y868" s="138"/>
    </row>
    <row r="869" spans="1:25" x14ac:dyDescent="0.2">
      <c r="A869" s="78"/>
      <c r="B869" s="33"/>
      <c r="C869" s="33"/>
      <c r="X869" s="33"/>
      <c r="Y869" s="138"/>
    </row>
    <row r="870" spans="1:25" x14ac:dyDescent="0.2">
      <c r="A870" s="78"/>
      <c r="B870" s="33"/>
      <c r="C870" s="33"/>
      <c r="X870" s="33"/>
      <c r="Y870" s="138"/>
    </row>
    <row r="871" spans="1:25" x14ac:dyDescent="0.2">
      <c r="A871" s="78"/>
      <c r="B871" s="33"/>
      <c r="C871" s="33"/>
      <c r="X871" s="33"/>
      <c r="Y871" s="138"/>
    </row>
    <row r="872" spans="1:25" x14ac:dyDescent="0.2">
      <c r="A872" s="78"/>
      <c r="B872" s="33"/>
      <c r="C872" s="33"/>
      <c r="X872" s="33"/>
      <c r="Y872" s="138"/>
    </row>
    <row r="873" spans="1:25" x14ac:dyDescent="0.2">
      <c r="A873" s="78"/>
      <c r="B873" s="33"/>
      <c r="C873" s="33"/>
      <c r="X873" s="33"/>
      <c r="Y873" s="138"/>
    </row>
    <row r="874" spans="1:25" x14ac:dyDescent="0.2">
      <c r="A874" s="78"/>
      <c r="B874" s="33"/>
      <c r="C874" s="33"/>
      <c r="X874" s="33"/>
      <c r="Y874" s="138"/>
    </row>
    <row r="875" spans="1:25" x14ac:dyDescent="0.2">
      <c r="A875" s="78"/>
      <c r="B875" s="33"/>
      <c r="C875" s="33"/>
      <c r="X875" s="33"/>
      <c r="Y875" s="138"/>
    </row>
    <row r="876" spans="1:25" x14ac:dyDescent="0.2">
      <c r="A876" s="78"/>
      <c r="B876" s="33"/>
      <c r="C876" s="33"/>
      <c r="X876" s="33"/>
      <c r="Y876" s="138"/>
    </row>
    <row r="877" spans="1:25" x14ac:dyDescent="0.2">
      <c r="A877" s="78"/>
      <c r="B877" s="33"/>
      <c r="C877" s="33"/>
      <c r="X877" s="33"/>
      <c r="Y877" s="138"/>
    </row>
    <row r="878" spans="1:25" x14ac:dyDescent="0.2">
      <c r="A878" s="78"/>
      <c r="B878" s="33"/>
      <c r="C878" s="33"/>
      <c r="X878" s="33"/>
      <c r="Y878" s="138"/>
    </row>
    <row r="879" spans="1:25" x14ac:dyDescent="0.2">
      <c r="A879" s="78"/>
      <c r="B879" s="33"/>
      <c r="C879" s="33"/>
      <c r="X879" s="33"/>
      <c r="Y879" s="138"/>
    </row>
    <row r="880" spans="1:25" x14ac:dyDescent="0.2">
      <c r="A880" s="78"/>
      <c r="B880" s="33"/>
      <c r="C880" s="33"/>
      <c r="X880" s="33"/>
      <c r="Y880" s="138"/>
    </row>
    <row r="881" spans="1:25" x14ac:dyDescent="0.2">
      <c r="A881" s="78"/>
      <c r="B881" s="33"/>
      <c r="C881" s="33"/>
      <c r="X881" s="33"/>
      <c r="Y881" s="138"/>
    </row>
    <row r="882" spans="1:25" x14ac:dyDescent="0.2">
      <c r="A882" s="78"/>
      <c r="B882" s="33"/>
      <c r="C882" s="33"/>
      <c r="X882" s="33"/>
      <c r="Y882" s="138"/>
    </row>
    <row r="883" spans="1:25" x14ac:dyDescent="0.2">
      <c r="A883" s="78"/>
      <c r="B883" s="33"/>
      <c r="C883" s="33"/>
      <c r="X883" s="33"/>
      <c r="Y883" s="138"/>
    </row>
    <row r="884" spans="1:25" x14ac:dyDescent="0.2">
      <c r="A884" s="78"/>
      <c r="B884" s="33"/>
      <c r="C884" s="33"/>
      <c r="X884" s="33"/>
      <c r="Y884" s="138"/>
    </row>
    <row r="885" spans="1:25" x14ac:dyDescent="0.2">
      <c r="A885" s="78"/>
      <c r="B885" s="33"/>
      <c r="C885" s="33"/>
      <c r="X885" s="33"/>
      <c r="Y885" s="138"/>
    </row>
    <row r="886" spans="1:25" x14ac:dyDescent="0.2">
      <c r="A886" s="78"/>
      <c r="B886" s="33"/>
      <c r="C886" s="33"/>
      <c r="X886" s="33"/>
      <c r="Y886" s="138"/>
    </row>
    <row r="887" spans="1:25" x14ac:dyDescent="0.2">
      <c r="A887" s="78"/>
      <c r="B887" s="33"/>
      <c r="C887" s="33"/>
      <c r="X887" s="33"/>
      <c r="Y887" s="138"/>
    </row>
    <row r="888" spans="1:25" x14ac:dyDescent="0.2">
      <c r="A888" s="78"/>
      <c r="B888" s="33"/>
      <c r="C888" s="33"/>
      <c r="X888" s="33"/>
      <c r="Y888" s="138"/>
    </row>
    <row r="889" spans="1:25" x14ac:dyDescent="0.2">
      <c r="A889" s="78"/>
      <c r="B889" s="33"/>
      <c r="C889" s="33"/>
      <c r="X889" s="33"/>
      <c r="Y889" s="138"/>
    </row>
    <row r="890" spans="1:25" x14ac:dyDescent="0.2">
      <c r="A890" s="78"/>
      <c r="B890" s="33"/>
      <c r="C890" s="33"/>
      <c r="X890" s="33"/>
      <c r="Y890" s="138"/>
    </row>
    <row r="891" spans="1:25" x14ac:dyDescent="0.2">
      <c r="A891" s="78"/>
      <c r="B891" s="33"/>
      <c r="C891" s="33"/>
      <c r="X891" s="33"/>
      <c r="Y891" s="138"/>
    </row>
    <row r="892" spans="1:25" x14ac:dyDescent="0.2">
      <c r="A892" s="78"/>
      <c r="B892" s="33"/>
      <c r="C892" s="33"/>
      <c r="X892" s="33"/>
      <c r="Y892" s="138"/>
    </row>
    <row r="893" spans="1:25" x14ac:dyDescent="0.2">
      <c r="A893" s="78"/>
      <c r="B893" s="33"/>
      <c r="C893" s="33"/>
      <c r="X893" s="33"/>
      <c r="Y893" s="138"/>
    </row>
    <row r="894" spans="1:25" x14ac:dyDescent="0.2">
      <c r="A894" s="78"/>
      <c r="B894" s="33"/>
      <c r="C894" s="33"/>
      <c r="X894" s="33"/>
      <c r="Y894" s="138"/>
    </row>
    <row r="895" spans="1:25" x14ac:dyDescent="0.2">
      <c r="A895" s="78"/>
      <c r="B895" s="33"/>
      <c r="C895" s="33"/>
      <c r="X895" s="33"/>
      <c r="Y895" s="138"/>
    </row>
    <row r="896" spans="1:25" x14ac:dyDescent="0.2">
      <c r="A896" s="78"/>
      <c r="B896" s="33"/>
      <c r="C896" s="33"/>
      <c r="X896" s="33"/>
      <c r="Y896" s="138"/>
    </row>
    <row r="897" spans="1:25" x14ac:dyDescent="0.2">
      <c r="A897" s="78"/>
      <c r="B897" s="33"/>
      <c r="C897" s="33"/>
      <c r="X897" s="33"/>
      <c r="Y897" s="138"/>
    </row>
    <row r="898" spans="1:25" x14ac:dyDescent="0.2">
      <c r="A898" s="78"/>
      <c r="B898" s="33"/>
      <c r="C898" s="33"/>
      <c r="X898" s="33"/>
      <c r="Y898" s="138"/>
    </row>
    <row r="899" spans="1:25" x14ac:dyDescent="0.2">
      <c r="A899" s="78"/>
      <c r="B899" s="33"/>
      <c r="C899" s="33"/>
      <c r="X899" s="33"/>
      <c r="Y899" s="138"/>
    </row>
    <row r="900" spans="1:25" x14ac:dyDescent="0.2">
      <c r="A900" s="78"/>
      <c r="B900" s="33"/>
      <c r="C900" s="33"/>
      <c r="X900" s="33"/>
      <c r="Y900" s="138"/>
    </row>
    <row r="901" spans="1:25" x14ac:dyDescent="0.2">
      <c r="A901" s="78"/>
      <c r="B901" s="33"/>
      <c r="C901" s="33"/>
      <c r="X901" s="33"/>
      <c r="Y901" s="138"/>
    </row>
    <row r="902" spans="1:25" x14ac:dyDescent="0.2">
      <c r="A902" s="78"/>
      <c r="B902" s="33"/>
      <c r="C902" s="33"/>
      <c r="X902" s="33"/>
      <c r="Y902" s="138"/>
    </row>
    <row r="903" spans="1:25" x14ac:dyDescent="0.2">
      <c r="A903" s="78"/>
      <c r="B903" s="33"/>
      <c r="C903" s="33"/>
      <c r="X903" s="33"/>
      <c r="Y903" s="138"/>
    </row>
    <row r="904" spans="1:25" x14ac:dyDescent="0.2">
      <c r="A904" s="78"/>
      <c r="B904" s="33"/>
      <c r="C904" s="33"/>
      <c r="X904" s="33"/>
      <c r="Y904" s="138"/>
    </row>
    <row r="905" spans="1:25" x14ac:dyDescent="0.2">
      <c r="A905" s="78"/>
      <c r="B905" s="33"/>
      <c r="C905" s="33"/>
      <c r="X905" s="33"/>
      <c r="Y905" s="138"/>
    </row>
    <row r="906" spans="1:25" x14ac:dyDescent="0.2">
      <c r="A906" s="78"/>
      <c r="B906" s="33"/>
      <c r="C906" s="33"/>
      <c r="X906" s="33"/>
      <c r="Y906" s="138"/>
    </row>
    <row r="907" spans="1:25" x14ac:dyDescent="0.2">
      <c r="A907" s="78"/>
      <c r="B907" s="33"/>
      <c r="C907" s="33"/>
      <c r="X907" s="33"/>
      <c r="Y907" s="138"/>
    </row>
    <row r="908" spans="1:25" x14ac:dyDescent="0.2">
      <c r="A908" s="78"/>
      <c r="B908" s="33"/>
      <c r="C908" s="33"/>
      <c r="X908" s="33"/>
      <c r="Y908" s="138"/>
    </row>
    <row r="909" spans="1:25" x14ac:dyDescent="0.2">
      <c r="A909" s="78"/>
      <c r="B909" s="33"/>
      <c r="C909" s="33"/>
      <c r="X909" s="33"/>
      <c r="Y909" s="138"/>
    </row>
    <row r="910" spans="1:25" x14ac:dyDescent="0.2">
      <c r="A910" s="78"/>
      <c r="B910" s="33"/>
      <c r="C910" s="33"/>
      <c r="X910" s="33"/>
      <c r="Y910" s="138"/>
    </row>
    <row r="911" spans="1:25" x14ac:dyDescent="0.2">
      <c r="A911" s="78"/>
      <c r="B911" s="33"/>
      <c r="C911" s="33"/>
      <c r="X911" s="33"/>
      <c r="Y911" s="138"/>
    </row>
    <row r="912" spans="1:25" x14ac:dyDescent="0.2">
      <c r="A912" s="78"/>
      <c r="B912" s="33"/>
      <c r="C912" s="33"/>
      <c r="X912" s="33"/>
      <c r="Y912" s="138"/>
    </row>
    <row r="913" spans="1:25" x14ac:dyDescent="0.2">
      <c r="A913" s="78"/>
      <c r="B913" s="33"/>
      <c r="C913" s="33"/>
      <c r="X913" s="33"/>
      <c r="Y913" s="138"/>
    </row>
    <row r="914" spans="1:25" x14ac:dyDescent="0.2">
      <c r="A914" s="78"/>
      <c r="B914" s="33"/>
      <c r="C914" s="33"/>
      <c r="X914" s="33"/>
      <c r="Y914" s="138"/>
    </row>
    <row r="915" spans="1:25" x14ac:dyDescent="0.2">
      <c r="A915" s="78"/>
      <c r="B915" s="33"/>
      <c r="C915" s="33"/>
      <c r="X915" s="33"/>
      <c r="Y915" s="138"/>
    </row>
    <row r="916" spans="1:25" x14ac:dyDescent="0.2">
      <c r="A916" s="78"/>
      <c r="B916" s="33"/>
      <c r="C916" s="33"/>
      <c r="X916" s="33"/>
      <c r="Y916" s="138"/>
    </row>
    <row r="917" spans="1:25" x14ac:dyDescent="0.2">
      <c r="A917" s="78"/>
      <c r="B917" s="33"/>
      <c r="C917" s="33"/>
      <c r="X917" s="33"/>
      <c r="Y917" s="138"/>
    </row>
    <row r="918" spans="1:25" x14ac:dyDescent="0.2">
      <c r="A918" s="78"/>
      <c r="B918" s="33"/>
      <c r="C918" s="33"/>
      <c r="X918" s="33"/>
      <c r="Y918" s="138"/>
    </row>
    <row r="919" spans="1:25" x14ac:dyDescent="0.2">
      <c r="A919" s="78"/>
      <c r="B919" s="33"/>
      <c r="C919" s="33"/>
      <c r="X919" s="33"/>
      <c r="Y919" s="138"/>
    </row>
    <row r="920" spans="1:25" x14ac:dyDescent="0.2">
      <c r="A920" s="78"/>
      <c r="B920" s="33"/>
      <c r="C920" s="33"/>
      <c r="X920" s="33"/>
      <c r="Y920" s="138"/>
    </row>
    <row r="921" spans="1:25" x14ac:dyDescent="0.2">
      <c r="A921" s="78"/>
      <c r="B921" s="33"/>
      <c r="C921" s="33"/>
      <c r="X921" s="33"/>
      <c r="Y921" s="138"/>
    </row>
    <row r="922" spans="1:25" x14ac:dyDescent="0.2">
      <c r="A922" s="78"/>
      <c r="B922" s="33"/>
      <c r="C922" s="33"/>
      <c r="X922" s="33"/>
      <c r="Y922" s="138"/>
    </row>
    <row r="923" spans="1:25" x14ac:dyDescent="0.2">
      <c r="A923" s="78"/>
      <c r="B923" s="33"/>
      <c r="C923" s="33"/>
      <c r="X923" s="33"/>
      <c r="Y923" s="138"/>
    </row>
    <row r="924" spans="1:25" x14ac:dyDescent="0.2">
      <c r="A924" s="78"/>
      <c r="B924" s="33"/>
      <c r="C924" s="33"/>
      <c r="X924" s="33"/>
      <c r="Y924" s="138"/>
    </row>
    <row r="925" spans="1:25" x14ac:dyDescent="0.2">
      <c r="A925" s="78"/>
      <c r="B925" s="33"/>
      <c r="C925" s="33"/>
      <c r="X925" s="33"/>
      <c r="Y925" s="138"/>
    </row>
    <row r="926" spans="1:25" x14ac:dyDescent="0.2">
      <c r="A926" s="78"/>
      <c r="B926" s="33"/>
      <c r="C926" s="33"/>
      <c r="X926" s="33"/>
      <c r="Y926" s="138"/>
    </row>
    <row r="927" spans="1:25" x14ac:dyDescent="0.2">
      <c r="A927" s="78"/>
      <c r="B927" s="33"/>
      <c r="C927" s="33"/>
      <c r="X927" s="33"/>
      <c r="Y927" s="138"/>
    </row>
    <row r="928" spans="1:25" x14ac:dyDescent="0.2">
      <c r="A928" s="78"/>
      <c r="B928" s="33"/>
      <c r="C928" s="33"/>
      <c r="X928" s="33"/>
      <c r="Y928" s="138"/>
    </row>
    <row r="929" spans="1:25" x14ac:dyDescent="0.2">
      <c r="A929" s="78"/>
      <c r="B929" s="33"/>
      <c r="C929" s="33"/>
      <c r="X929" s="33"/>
      <c r="Y929" s="138"/>
    </row>
    <row r="930" spans="1:25" x14ac:dyDescent="0.2">
      <c r="A930" s="78"/>
      <c r="B930" s="33"/>
      <c r="C930" s="33"/>
      <c r="X930" s="33"/>
      <c r="Y930" s="138"/>
    </row>
    <row r="931" spans="1:25" x14ac:dyDescent="0.2">
      <c r="A931" s="78"/>
      <c r="B931" s="33"/>
      <c r="C931" s="33"/>
      <c r="X931" s="33"/>
      <c r="Y931" s="138"/>
    </row>
    <row r="932" spans="1:25" x14ac:dyDescent="0.2">
      <c r="A932" s="78"/>
      <c r="B932" s="33"/>
      <c r="C932" s="33"/>
      <c r="X932" s="33"/>
      <c r="Y932" s="138"/>
    </row>
    <row r="933" spans="1:25" x14ac:dyDescent="0.2">
      <c r="A933" s="78"/>
      <c r="B933" s="33"/>
      <c r="C933" s="33"/>
      <c r="X933" s="33"/>
      <c r="Y933" s="138"/>
    </row>
    <row r="934" spans="1:25" x14ac:dyDescent="0.2">
      <c r="A934" s="78"/>
      <c r="B934" s="33"/>
      <c r="C934" s="33"/>
      <c r="X934" s="33"/>
      <c r="Y934" s="138"/>
    </row>
    <row r="935" spans="1:25" x14ac:dyDescent="0.2">
      <c r="A935" s="78"/>
      <c r="B935" s="33"/>
      <c r="C935" s="33"/>
      <c r="X935" s="33"/>
      <c r="Y935" s="138"/>
    </row>
    <row r="936" spans="1:25" x14ac:dyDescent="0.2">
      <c r="A936" s="78"/>
      <c r="B936" s="33"/>
      <c r="C936" s="33"/>
      <c r="X936" s="33"/>
      <c r="Y936" s="138"/>
    </row>
    <row r="937" spans="1:25" x14ac:dyDescent="0.2">
      <c r="A937" s="78"/>
      <c r="B937" s="33"/>
      <c r="C937" s="33"/>
      <c r="X937" s="33"/>
      <c r="Y937" s="138"/>
    </row>
    <row r="938" spans="1:25" x14ac:dyDescent="0.2">
      <c r="A938" s="78"/>
      <c r="B938" s="33"/>
      <c r="C938" s="33"/>
      <c r="X938" s="33"/>
      <c r="Y938" s="138"/>
    </row>
    <row r="939" spans="1:25" x14ac:dyDescent="0.2">
      <c r="A939" s="78"/>
      <c r="B939" s="33"/>
      <c r="C939" s="33"/>
      <c r="X939" s="33"/>
      <c r="Y939" s="138"/>
    </row>
    <row r="940" spans="1:25" x14ac:dyDescent="0.2">
      <c r="A940" s="78"/>
      <c r="B940" s="33"/>
      <c r="C940" s="33"/>
      <c r="X940" s="33"/>
      <c r="Y940" s="138"/>
    </row>
    <row r="941" spans="1:25" x14ac:dyDescent="0.2">
      <c r="A941" s="78"/>
      <c r="B941" s="33"/>
      <c r="C941" s="33"/>
      <c r="X941" s="33"/>
      <c r="Y941" s="138"/>
    </row>
    <row r="942" spans="1:25" x14ac:dyDescent="0.2">
      <c r="A942" s="78"/>
      <c r="B942" s="33"/>
      <c r="C942" s="33"/>
      <c r="X942" s="33"/>
      <c r="Y942" s="138"/>
    </row>
    <row r="943" spans="1:25" x14ac:dyDescent="0.2">
      <c r="A943" s="78"/>
      <c r="B943" s="33"/>
      <c r="C943" s="33"/>
      <c r="X943" s="33"/>
      <c r="Y943" s="138"/>
    </row>
    <row r="944" spans="1:25" x14ac:dyDescent="0.2">
      <c r="A944" s="78"/>
      <c r="B944" s="33"/>
      <c r="C944" s="33"/>
      <c r="X944" s="33"/>
      <c r="Y944" s="138"/>
    </row>
    <row r="945" spans="1:25" x14ac:dyDescent="0.2">
      <c r="A945" s="78"/>
      <c r="B945" s="33"/>
      <c r="C945" s="33"/>
      <c r="X945" s="33"/>
      <c r="Y945" s="138"/>
    </row>
    <row r="946" spans="1:25" x14ac:dyDescent="0.2">
      <c r="A946" s="78"/>
      <c r="B946" s="33"/>
      <c r="C946" s="33"/>
      <c r="X946" s="33"/>
      <c r="Y946" s="138"/>
    </row>
    <row r="947" spans="1:25" x14ac:dyDescent="0.2">
      <c r="A947" s="78"/>
      <c r="B947" s="33"/>
      <c r="C947" s="33"/>
      <c r="X947" s="33"/>
      <c r="Y947" s="138"/>
    </row>
    <row r="948" spans="1:25" x14ac:dyDescent="0.2">
      <c r="A948" s="78"/>
      <c r="B948" s="33"/>
      <c r="C948" s="33"/>
      <c r="X948" s="33"/>
      <c r="Y948" s="138"/>
    </row>
    <row r="949" spans="1:25" x14ac:dyDescent="0.2">
      <c r="A949" s="78"/>
      <c r="B949" s="33"/>
      <c r="C949" s="33"/>
      <c r="X949" s="33"/>
      <c r="Y949" s="138"/>
    </row>
    <row r="950" spans="1:25" x14ac:dyDescent="0.2">
      <c r="A950" s="78"/>
      <c r="B950" s="33"/>
      <c r="C950" s="33"/>
      <c r="X950" s="33"/>
      <c r="Y950" s="138"/>
    </row>
    <row r="951" spans="1:25" x14ac:dyDescent="0.2">
      <c r="A951" s="78"/>
      <c r="B951" s="33"/>
      <c r="C951" s="33"/>
      <c r="X951" s="33"/>
      <c r="Y951" s="138"/>
    </row>
    <row r="952" spans="1:25" x14ac:dyDescent="0.2">
      <c r="A952" s="78"/>
      <c r="B952" s="33"/>
      <c r="C952" s="33"/>
      <c r="X952" s="33"/>
      <c r="Y952" s="138"/>
    </row>
    <row r="953" spans="1:25" x14ac:dyDescent="0.2">
      <c r="A953" s="78"/>
      <c r="B953" s="33"/>
      <c r="C953" s="33"/>
      <c r="X953" s="33"/>
      <c r="Y953" s="138"/>
    </row>
    <row r="954" spans="1:25" x14ac:dyDescent="0.2">
      <c r="A954" s="78"/>
      <c r="B954" s="33"/>
      <c r="C954" s="33"/>
      <c r="X954" s="33"/>
      <c r="Y954" s="138"/>
    </row>
    <row r="955" spans="1:25" x14ac:dyDescent="0.2">
      <c r="A955" s="78"/>
      <c r="B955" s="33"/>
      <c r="C955" s="33"/>
      <c r="X955" s="33"/>
      <c r="Y955" s="138"/>
    </row>
    <row r="956" spans="1:25" x14ac:dyDescent="0.2">
      <c r="A956" s="78"/>
      <c r="B956" s="33"/>
      <c r="C956" s="33"/>
      <c r="X956" s="33"/>
      <c r="Y956" s="138"/>
    </row>
    <row r="957" spans="1:25" x14ac:dyDescent="0.2">
      <c r="A957" s="78"/>
      <c r="B957" s="33"/>
      <c r="C957" s="33"/>
      <c r="X957" s="33"/>
      <c r="Y957" s="138"/>
    </row>
    <row r="958" spans="1:25" x14ac:dyDescent="0.2">
      <c r="A958" s="78"/>
      <c r="B958" s="33"/>
      <c r="C958" s="33"/>
      <c r="X958" s="33"/>
      <c r="Y958" s="138"/>
    </row>
    <row r="959" spans="1:25" x14ac:dyDescent="0.2">
      <c r="A959" s="78"/>
      <c r="B959" s="33"/>
      <c r="C959" s="33"/>
      <c r="X959" s="33"/>
      <c r="Y959" s="138"/>
    </row>
    <row r="960" spans="1:25" x14ac:dyDescent="0.2">
      <c r="A960" s="78"/>
      <c r="B960" s="33"/>
      <c r="C960" s="33"/>
      <c r="X960" s="33"/>
      <c r="Y960" s="138"/>
    </row>
    <row r="961" spans="1:25" x14ac:dyDescent="0.2">
      <c r="A961" s="78"/>
      <c r="B961" s="33"/>
      <c r="C961" s="33"/>
      <c r="X961" s="33"/>
      <c r="Y961" s="138"/>
    </row>
    <row r="962" spans="1:25" x14ac:dyDescent="0.2">
      <c r="A962" s="78"/>
      <c r="B962" s="33"/>
      <c r="C962" s="33"/>
      <c r="X962" s="33"/>
      <c r="Y962" s="138"/>
    </row>
    <row r="963" spans="1:25" x14ac:dyDescent="0.2">
      <c r="A963" s="78"/>
      <c r="B963" s="33"/>
      <c r="C963" s="33"/>
      <c r="X963" s="33"/>
      <c r="Y963" s="138"/>
    </row>
    <row r="964" spans="1:25" x14ac:dyDescent="0.2">
      <c r="A964" s="78"/>
      <c r="B964" s="33"/>
      <c r="C964" s="33"/>
      <c r="X964" s="33"/>
      <c r="Y964" s="138"/>
    </row>
    <row r="965" spans="1:25" x14ac:dyDescent="0.2">
      <c r="A965" s="78"/>
      <c r="B965" s="33"/>
      <c r="C965" s="33"/>
      <c r="X965" s="33"/>
      <c r="Y965" s="138"/>
    </row>
    <row r="966" spans="1:25" x14ac:dyDescent="0.2">
      <c r="A966" s="78"/>
      <c r="B966" s="33"/>
      <c r="C966" s="33"/>
      <c r="X966" s="33"/>
      <c r="Y966" s="138"/>
    </row>
    <row r="967" spans="1:25" x14ac:dyDescent="0.2">
      <c r="A967" s="78"/>
      <c r="B967" s="33"/>
      <c r="C967" s="33"/>
      <c r="X967" s="33"/>
      <c r="Y967" s="138"/>
    </row>
    <row r="968" spans="1:25" x14ac:dyDescent="0.2">
      <c r="A968" s="78"/>
      <c r="B968" s="33"/>
      <c r="C968" s="33"/>
      <c r="X968" s="33"/>
      <c r="Y968" s="138"/>
    </row>
    <row r="969" spans="1:25" x14ac:dyDescent="0.2">
      <c r="A969" s="78"/>
      <c r="B969" s="33"/>
      <c r="C969" s="33"/>
      <c r="X969" s="33"/>
      <c r="Y969" s="138"/>
    </row>
    <row r="970" spans="1:25" x14ac:dyDescent="0.2">
      <c r="A970" s="78"/>
      <c r="B970" s="33"/>
      <c r="C970" s="33"/>
      <c r="X970" s="33"/>
      <c r="Y970" s="138"/>
    </row>
    <row r="971" spans="1:25" x14ac:dyDescent="0.2">
      <c r="A971" s="78"/>
      <c r="B971" s="33"/>
      <c r="C971" s="33"/>
      <c r="X971" s="33"/>
      <c r="Y971" s="138"/>
    </row>
    <row r="972" spans="1:25" x14ac:dyDescent="0.2">
      <c r="A972" s="78"/>
      <c r="B972" s="33"/>
      <c r="C972" s="33"/>
      <c r="X972" s="33"/>
      <c r="Y972" s="138"/>
    </row>
    <row r="973" spans="1:25" x14ac:dyDescent="0.2">
      <c r="A973" s="78"/>
      <c r="B973" s="33"/>
      <c r="C973" s="33"/>
      <c r="X973" s="33"/>
      <c r="Y973" s="138"/>
    </row>
    <row r="974" spans="1:25" x14ac:dyDescent="0.2">
      <c r="A974" s="78"/>
      <c r="B974" s="33"/>
      <c r="C974" s="33"/>
      <c r="X974" s="33"/>
      <c r="Y974" s="138"/>
    </row>
    <row r="975" spans="1:25" x14ac:dyDescent="0.2">
      <c r="A975" s="78"/>
      <c r="B975" s="33"/>
      <c r="C975" s="33"/>
      <c r="X975" s="33"/>
      <c r="Y975" s="138"/>
    </row>
    <row r="976" spans="1:25" x14ac:dyDescent="0.2">
      <c r="A976" s="78"/>
      <c r="B976" s="33"/>
      <c r="C976" s="33"/>
      <c r="X976" s="33"/>
      <c r="Y976" s="138"/>
    </row>
    <row r="977" spans="1:25" x14ac:dyDescent="0.2">
      <c r="A977" s="78"/>
      <c r="B977" s="33"/>
      <c r="C977" s="33"/>
      <c r="X977" s="33"/>
      <c r="Y977" s="138"/>
    </row>
    <row r="978" spans="1:25" x14ac:dyDescent="0.2">
      <c r="A978" s="78"/>
      <c r="B978" s="33"/>
      <c r="C978" s="33"/>
      <c r="X978" s="33"/>
      <c r="Y978" s="138"/>
    </row>
    <row r="979" spans="1:25" x14ac:dyDescent="0.2">
      <c r="A979" s="78"/>
      <c r="B979" s="33"/>
      <c r="C979" s="33"/>
      <c r="X979" s="33"/>
      <c r="Y979" s="138"/>
    </row>
    <row r="980" spans="1:25" x14ac:dyDescent="0.2">
      <c r="A980" s="78"/>
      <c r="B980" s="33"/>
      <c r="C980" s="33"/>
      <c r="X980" s="33"/>
      <c r="Y980" s="138"/>
    </row>
    <row r="981" spans="1:25" x14ac:dyDescent="0.2">
      <c r="A981" s="78"/>
      <c r="B981" s="33"/>
      <c r="C981" s="33"/>
      <c r="X981" s="33"/>
      <c r="Y981" s="138"/>
    </row>
    <row r="982" spans="1:25" x14ac:dyDescent="0.2">
      <c r="A982" s="78"/>
      <c r="B982" s="33"/>
      <c r="C982" s="33"/>
      <c r="X982" s="33"/>
      <c r="Y982" s="138"/>
    </row>
    <row r="983" spans="1:25" x14ac:dyDescent="0.2">
      <c r="A983" s="78"/>
      <c r="B983" s="33"/>
      <c r="C983" s="33"/>
      <c r="X983" s="33"/>
      <c r="Y983" s="138"/>
    </row>
    <row r="984" spans="1:25" x14ac:dyDescent="0.2">
      <c r="A984" s="78"/>
      <c r="B984" s="33"/>
      <c r="C984" s="33"/>
      <c r="X984" s="33"/>
      <c r="Y984" s="138"/>
    </row>
    <row r="985" spans="1:25" x14ac:dyDescent="0.2">
      <c r="A985" s="78"/>
      <c r="B985" s="33"/>
      <c r="C985" s="33"/>
      <c r="X985" s="33"/>
      <c r="Y985" s="138"/>
    </row>
    <row r="986" spans="1:25" x14ac:dyDescent="0.2">
      <c r="A986" s="78"/>
      <c r="B986" s="33"/>
      <c r="C986" s="33"/>
      <c r="X986" s="33"/>
      <c r="Y986" s="138"/>
    </row>
    <row r="987" spans="1:25" x14ac:dyDescent="0.2">
      <c r="A987" s="78"/>
      <c r="B987" s="33"/>
      <c r="C987" s="33"/>
      <c r="X987" s="33"/>
      <c r="Y987" s="138"/>
    </row>
    <row r="988" spans="1:25" x14ac:dyDescent="0.2">
      <c r="A988" s="78"/>
      <c r="B988" s="33"/>
      <c r="C988" s="33"/>
      <c r="X988" s="33"/>
      <c r="Y988" s="138"/>
    </row>
    <row r="989" spans="1:25" x14ac:dyDescent="0.2">
      <c r="A989" s="78"/>
      <c r="B989" s="33"/>
      <c r="C989" s="33"/>
      <c r="X989" s="33"/>
      <c r="Y989" s="138"/>
    </row>
    <row r="990" spans="1:25" x14ac:dyDescent="0.2">
      <c r="A990" s="78"/>
      <c r="B990" s="33"/>
      <c r="C990" s="33"/>
      <c r="X990" s="33"/>
      <c r="Y990" s="138"/>
    </row>
    <row r="991" spans="1:25" x14ac:dyDescent="0.2">
      <c r="A991" s="78"/>
      <c r="B991" s="33"/>
      <c r="C991" s="33"/>
      <c r="X991" s="33"/>
      <c r="Y991" s="138"/>
    </row>
    <row r="992" spans="1:25" x14ac:dyDescent="0.2">
      <c r="A992" s="78"/>
      <c r="B992" s="33"/>
      <c r="C992" s="33"/>
      <c r="X992" s="33"/>
      <c r="Y992" s="138"/>
    </row>
    <row r="993" spans="1:25" x14ac:dyDescent="0.2">
      <c r="A993" s="78"/>
      <c r="B993" s="33"/>
      <c r="C993" s="33"/>
      <c r="X993" s="33"/>
      <c r="Y993" s="138"/>
    </row>
    <row r="994" spans="1:25" x14ac:dyDescent="0.2">
      <c r="A994" s="78"/>
      <c r="B994" s="33"/>
      <c r="C994" s="33"/>
      <c r="X994" s="33"/>
      <c r="Y994" s="138"/>
    </row>
    <row r="995" spans="1:25" x14ac:dyDescent="0.2">
      <c r="A995" s="78"/>
      <c r="B995" s="33"/>
      <c r="C995" s="33"/>
      <c r="X995" s="33"/>
      <c r="Y995" s="138"/>
    </row>
    <row r="996" spans="1:25" x14ac:dyDescent="0.2">
      <c r="A996" s="78"/>
      <c r="B996" s="33"/>
      <c r="C996" s="33"/>
      <c r="X996" s="33"/>
      <c r="Y996" s="138"/>
    </row>
    <row r="997" spans="1:25" x14ac:dyDescent="0.2">
      <c r="A997" s="78"/>
      <c r="B997" s="33"/>
      <c r="C997" s="33"/>
      <c r="X997" s="33"/>
      <c r="Y997" s="138"/>
    </row>
    <row r="998" spans="1:25" x14ac:dyDescent="0.2">
      <c r="A998" s="78"/>
      <c r="B998" s="33"/>
      <c r="C998" s="33"/>
      <c r="X998" s="33"/>
      <c r="Y998" s="138"/>
    </row>
    <row r="999" spans="1:25" x14ac:dyDescent="0.2">
      <c r="A999" s="78"/>
      <c r="B999" s="33"/>
      <c r="C999" s="33"/>
      <c r="X999" s="33"/>
      <c r="Y999" s="138"/>
    </row>
    <row r="1000" spans="1:25" x14ac:dyDescent="0.2">
      <c r="A1000" s="78"/>
      <c r="B1000" s="33"/>
      <c r="C1000" s="33"/>
      <c r="X1000" s="33"/>
      <c r="Y1000" s="138"/>
    </row>
    <row r="1001" spans="1:25" x14ac:dyDescent="0.2">
      <c r="A1001" s="78"/>
      <c r="B1001" s="33"/>
      <c r="C1001" s="33"/>
      <c r="X1001" s="33"/>
      <c r="Y1001" s="138"/>
    </row>
    <row r="1002" spans="1:25" x14ac:dyDescent="0.2">
      <c r="A1002" s="78"/>
      <c r="B1002" s="33"/>
      <c r="C1002" s="33"/>
      <c r="X1002" s="33"/>
      <c r="Y1002" s="138"/>
    </row>
    <row r="1003" spans="1:25" x14ac:dyDescent="0.2">
      <c r="A1003" s="78"/>
      <c r="B1003" s="33"/>
      <c r="C1003" s="33"/>
      <c r="X1003" s="33"/>
      <c r="Y1003" s="138"/>
    </row>
    <row r="1004" spans="1:25" x14ac:dyDescent="0.2">
      <c r="A1004" s="78"/>
      <c r="B1004" s="33"/>
      <c r="C1004" s="33"/>
      <c r="X1004" s="33"/>
      <c r="Y1004" s="138"/>
    </row>
    <row r="1005" spans="1:25" x14ac:dyDescent="0.2">
      <c r="A1005" s="78"/>
      <c r="B1005" s="33"/>
      <c r="C1005" s="33"/>
      <c r="X1005" s="33"/>
      <c r="Y1005" s="138"/>
    </row>
    <row r="1006" spans="1:25" x14ac:dyDescent="0.2">
      <c r="A1006" s="78"/>
      <c r="B1006" s="33"/>
      <c r="C1006" s="33"/>
      <c r="X1006" s="33"/>
      <c r="Y1006" s="138"/>
    </row>
    <row r="1007" spans="1:25" x14ac:dyDescent="0.2">
      <c r="A1007" s="78"/>
      <c r="B1007" s="33"/>
      <c r="C1007" s="33"/>
      <c r="X1007" s="33"/>
      <c r="Y1007" s="138"/>
    </row>
    <row r="1008" spans="1:25" x14ac:dyDescent="0.2">
      <c r="A1008" s="78"/>
      <c r="B1008" s="33"/>
      <c r="C1008" s="33"/>
      <c r="X1008" s="33"/>
      <c r="Y1008" s="138"/>
    </row>
    <row r="1009" spans="1:25" x14ac:dyDescent="0.2">
      <c r="A1009" s="78"/>
      <c r="B1009" s="33"/>
      <c r="C1009" s="33"/>
      <c r="X1009" s="33"/>
      <c r="Y1009" s="138"/>
    </row>
    <row r="1010" spans="1:25" x14ac:dyDescent="0.2">
      <c r="A1010" s="78"/>
      <c r="B1010" s="33"/>
      <c r="C1010" s="33"/>
      <c r="X1010" s="33"/>
      <c r="Y1010" s="138"/>
    </row>
    <row r="1011" spans="1:25" x14ac:dyDescent="0.2">
      <c r="A1011" s="78"/>
      <c r="B1011" s="33"/>
      <c r="C1011" s="33"/>
      <c r="X1011" s="33"/>
      <c r="Y1011" s="138"/>
    </row>
    <row r="1012" spans="1:25" x14ac:dyDescent="0.2">
      <c r="A1012" s="78"/>
      <c r="B1012" s="33"/>
      <c r="C1012" s="33"/>
      <c r="X1012" s="33"/>
      <c r="Y1012" s="138"/>
    </row>
    <row r="1013" spans="1:25" x14ac:dyDescent="0.2">
      <c r="A1013" s="78"/>
      <c r="B1013" s="33"/>
      <c r="C1013" s="33"/>
      <c r="X1013" s="33"/>
      <c r="Y1013" s="138"/>
    </row>
    <row r="1014" spans="1:25" x14ac:dyDescent="0.2">
      <c r="A1014" s="78"/>
      <c r="B1014" s="33"/>
      <c r="C1014" s="33"/>
      <c r="X1014" s="33"/>
      <c r="Y1014" s="138"/>
    </row>
    <row r="1015" spans="1:25" x14ac:dyDescent="0.2">
      <c r="A1015" s="78"/>
      <c r="B1015" s="33"/>
      <c r="C1015" s="33"/>
      <c r="X1015" s="33"/>
      <c r="Y1015" s="138"/>
    </row>
    <row r="1016" spans="1:25" x14ac:dyDescent="0.2">
      <c r="A1016" s="78"/>
      <c r="B1016" s="33"/>
      <c r="C1016" s="33"/>
      <c r="X1016" s="33"/>
      <c r="Y1016" s="138"/>
    </row>
    <row r="1017" spans="1:25" x14ac:dyDescent="0.2">
      <c r="A1017" s="78"/>
      <c r="B1017" s="33"/>
      <c r="C1017" s="33"/>
      <c r="X1017" s="33"/>
      <c r="Y1017" s="138"/>
    </row>
    <row r="1018" spans="1:25" x14ac:dyDescent="0.2">
      <c r="A1018" s="78"/>
      <c r="B1018" s="33"/>
      <c r="C1018" s="33"/>
      <c r="X1018" s="33"/>
      <c r="Y1018" s="138"/>
    </row>
    <row r="1019" spans="1:25" x14ac:dyDescent="0.2">
      <c r="A1019" s="78"/>
      <c r="B1019" s="33"/>
      <c r="C1019" s="33"/>
      <c r="X1019" s="33"/>
      <c r="Y1019" s="138"/>
    </row>
    <row r="1020" spans="1:25" x14ac:dyDescent="0.2">
      <c r="A1020" s="78"/>
      <c r="B1020" s="33"/>
      <c r="C1020" s="33"/>
      <c r="X1020" s="33"/>
      <c r="Y1020" s="138"/>
    </row>
    <row r="1021" spans="1:25" x14ac:dyDescent="0.2">
      <c r="A1021" s="78"/>
      <c r="B1021" s="33"/>
      <c r="C1021" s="33"/>
      <c r="X1021" s="33"/>
      <c r="Y1021" s="138"/>
    </row>
    <row r="1022" spans="1:25" x14ac:dyDescent="0.2">
      <c r="A1022" s="78"/>
      <c r="B1022" s="33"/>
      <c r="C1022" s="33"/>
      <c r="X1022" s="33"/>
      <c r="Y1022" s="138"/>
    </row>
    <row r="1023" spans="1:25" x14ac:dyDescent="0.2">
      <c r="A1023" s="78"/>
      <c r="B1023" s="33"/>
      <c r="C1023" s="33"/>
      <c r="X1023" s="33"/>
      <c r="Y1023" s="138"/>
    </row>
    <row r="1024" spans="1:25" x14ac:dyDescent="0.2">
      <c r="A1024" s="78"/>
      <c r="B1024" s="33"/>
      <c r="C1024" s="33"/>
      <c r="X1024" s="33"/>
      <c r="Y1024" s="138"/>
    </row>
    <row r="1025" spans="1:25" x14ac:dyDescent="0.2">
      <c r="A1025" s="78"/>
      <c r="B1025" s="33"/>
      <c r="C1025" s="33"/>
      <c r="X1025" s="33"/>
      <c r="Y1025" s="138"/>
    </row>
    <row r="1026" spans="1:25" x14ac:dyDescent="0.2">
      <c r="A1026" s="78"/>
      <c r="B1026" s="33"/>
      <c r="C1026" s="33"/>
      <c r="X1026" s="33"/>
      <c r="Y1026" s="138"/>
    </row>
    <row r="1027" spans="1:25" x14ac:dyDescent="0.2">
      <c r="A1027" s="78"/>
      <c r="B1027" s="33"/>
      <c r="C1027" s="33"/>
      <c r="X1027" s="33"/>
      <c r="Y1027" s="138"/>
    </row>
    <row r="1028" spans="1:25" x14ac:dyDescent="0.2">
      <c r="A1028" s="78"/>
      <c r="B1028" s="33"/>
      <c r="C1028" s="33"/>
      <c r="X1028" s="33"/>
      <c r="Y1028" s="138"/>
    </row>
    <row r="1029" spans="1:25" x14ac:dyDescent="0.2">
      <c r="A1029" s="78"/>
      <c r="B1029" s="33"/>
      <c r="C1029" s="33"/>
      <c r="X1029" s="33"/>
      <c r="Y1029" s="138"/>
    </row>
    <row r="1030" spans="1:25" x14ac:dyDescent="0.2">
      <c r="A1030" s="78"/>
      <c r="B1030" s="33"/>
      <c r="C1030" s="33"/>
      <c r="X1030" s="33"/>
      <c r="Y1030" s="138"/>
    </row>
    <row r="1031" spans="1:25" x14ac:dyDescent="0.2">
      <c r="A1031" s="78"/>
      <c r="B1031" s="33"/>
      <c r="C1031" s="33"/>
      <c r="X1031" s="33"/>
      <c r="Y1031" s="138"/>
    </row>
    <row r="1032" spans="1:25" x14ac:dyDescent="0.2">
      <c r="A1032" s="78"/>
      <c r="B1032" s="33"/>
      <c r="C1032" s="33"/>
      <c r="X1032" s="33"/>
      <c r="Y1032" s="138"/>
    </row>
    <row r="1033" spans="1:25" x14ac:dyDescent="0.2">
      <c r="A1033" s="78"/>
      <c r="B1033" s="33"/>
      <c r="C1033" s="33"/>
      <c r="X1033" s="33"/>
      <c r="Y1033" s="138"/>
    </row>
    <row r="1034" spans="1:25" x14ac:dyDescent="0.2">
      <c r="A1034" s="78"/>
      <c r="B1034" s="33"/>
      <c r="C1034" s="33"/>
      <c r="X1034" s="33"/>
      <c r="Y1034" s="138"/>
    </row>
    <row r="1035" spans="1:25" x14ac:dyDescent="0.2">
      <c r="A1035" s="78"/>
      <c r="B1035" s="33"/>
      <c r="C1035" s="33"/>
      <c r="X1035" s="33"/>
      <c r="Y1035" s="138"/>
    </row>
    <row r="1036" spans="1:25" x14ac:dyDescent="0.2">
      <c r="A1036" s="78"/>
      <c r="B1036" s="33"/>
      <c r="C1036" s="33"/>
      <c r="X1036" s="33"/>
      <c r="Y1036" s="138"/>
    </row>
    <row r="1037" spans="1:25" x14ac:dyDescent="0.2">
      <c r="A1037" s="78"/>
      <c r="B1037" s="33"/>
      <c r="C1037" s="33"/>
      <c r="X1037" s="33"/>
      <c r="Y1037" s="138"/>
    </row>
    <row r="1038" spans="1:25" x14ac:dyDescent="0.2">
      <c r="A1038" s="78"/>
      <c r="B1038" s="33"/>
      <c r="C1038" s="33"/>
      <c r="X1038" s="33"/>
      <c r="Y1038" s="138"/>
    </row>
    <row r="1039" spans="1:25" x14ac:dyDescent="0.2">
      <c r="A1039" s="78"/>
      <c r="B1039" s="33"/>
      <c r="C1039" s="33"/>
      <c r="X1039" s="33"/>
      <c r="Y1039" s="138"/>
    </row>
    <row r="1040" spans="1:25" x14ac:dyDescent="0.2">
      <c r="A1040" s="78"/>
      <c r="B1040" s="33"/>
      <c r="C1040" s="33"/>
      <c r="X1040" s="33"/>
      <c r="Y1040" s="138"/>
    </row>
    <row r="1041" spans="1:25" x14ac:dyDescent="0.2">
      <c r="A1041" s="78"/>
      <c r="B1041" s="33"/>
      <c r="C1041" s="33"/>
      <c r="X1041" s="33"/>
      <c r="Y1041" s="138"/>
    </row>
    <row r="1042" spans="1:25" x14ac:dyDescent="0.2">
      <c r="A1042" s="78"/>
      <c r="B1042" s="33"/>
      <c r="C1042" s="33"/>
      <c r="X1042" s="33"/>
      <c r="Y1042" s="138"/>
    </row>
    <row r="1043" spans="1:25" x14ac:dyDescent="0.2">
      <c r="A1043" s="78"/>
      <c r="B1043" s="33"/>
      <c r="C1043" s="33"/>
      <c r="X1043" s="33"/>
      <c r="Y1043" s="138"/>
    </row>
    <row r="1044" spans="1:25" x14ac:dyDescent="0.2">
      <c r="A1044" s="78"/>
      <c r="B1044" s="33"/>
      <c r="C1044" s="33"/>
      <c r="X1044" s="33"/>
      <c r="Y1044" s="138"/>
    </row>
    <row r="1045" spans="1:25" x14ac:dyDescent="0.2">
      <c r="A1045" s="78"/>
      <c r="B1045" s="33"/>
      <c r="C1045" s="33"/>
      <c r="X1045" s="33"/>
      <c r="Y1045" s="138"/>
    </row>
    <row r="1046" spans="1:25" x14ac:dyDescent="0.2">
      <c r="A1046" s="78"/>
      <c r="B1046" s="33"/>
      <c r="C1046" s="33"/>
      <c r="X1046" s="33"/>
      <c r="Y1046" s="138"/>
    </row>
    <row r="1047" spans="1:25" x14ac:dyDescent="0.2">
      <c r="A1047" s="78"/>
      <c r="B1047" s="33"/>
      <c r="C1047" s="33"/>
      <c r="X1047" s="33"/>
      <c r="Y1047" s="138"/>
    </row>
    <row r="1048" spans="1:25" x14ac:dyDescent="0.2">
      <c r="A1048" s="78"/>
      <c r="B1048" s="33"/>
      <c r="C1048" s="33"/>
      <c r="X1048" s="33"/>
      <c r="Y1048" s="138"/>
    </row>
    <row r="1049" spans="1:25" x14ac:dyDescent="0.2">
      <c r="A1049" s="78"/>
      <c r="B1049" s="33"/>
      <c r="C1049" s="33"/>
      <c r="X1049" s="33"/>
      <c r="Y1049" s="138"/>
    </row>
    <row r="1050" spans="1:25" x14ac:dyDescent="0.2">
      <c r="A1050" s="78"/>
      <c r="B1050" s="33"/>
      <c r="C1050" s="33"/>
      <c r="X1050" s="33"/>
      <c r="Y1050" s="138"/>
    </row>
    <row r="1051" spans="1:25" x14ac:dyDescent="0.2">
      <c r="A1051" s="78"/>
      <c r="B1051" s="33"/>
      <c r="C1051" s="33"/>
      <c r="X1051" s="33"/>
      <c r="Y1051" s="138"/>
    </row>
    <row r="1052" spans="1:25" x14ac:dyDescent="0.2">
      <c r="A1052" s="78"/>
      <c r="B1052" s="33"/>
      <c r="C1052" s="33"/>
      <c r="X1052" s="33"/>
      <c r="Y1052" s="138"/>
    </row>
    <row r="1053" spans="1:25" x14ac:dyDescent="0.2">
      <c r="A1053" s="78"/>
      <c r="B1053" s="33"/>
      <c r="C1053" s="33"/>
      <c r="X1053" s="33"/>
      <c r="Y1053" s="138"/>
    </row>
    <row r="1054" spans="1:25" x14ac:dyDescent="0.2">
      <c r="A1054" s="78"/>
      <c r="B1054" s="33"/>
      <c r="C1054" s="33"/>
      <c r="X1054" s="33"/>
      <c r="Y1054" s="138"/>
    </row>
    <row r="1055" spans="1:25" x14ac:dyDescent="0.2">
      <c r="A1055" s="78"/>
      <c r="B1055" s="33"/>
      <c r="C1055" s="33"/>
      <c r="X1055" s="33"/>
      <c r="Y1055" s="138"/>
    </row>
    <row r="1056" spans="1:25" x14ac:dyDescent="0.2">
      <c r="A1056" s="78"/>
      <c r="B1056" s="33"/>
      <c r="C1056" s="33"/>
      <c r="X1056" s="33"/>
      <c r="Y1056" s="138"/>
    </row>
    <row r="1057" spans="1:25" x14ac:dyDescent="0.2">
      <c r="A1057" s="78"/>
      <c r="B1057" s="33"/>
      <c r="C1057" s="33"/>
      <c r="X1057" s="33"/>
      <c r="Y1057" s="138"/>
    </row>
    <row r="1058" spans="1:25" x14ac:dyDescent="0.2">
      <c r="A1058" s="78"/>
      <c r="B1058" s="33"/>
      <c r="C1058" s="33"/>
      <c r="X1058" s="33"/>
      <c r="Y1058" s="138"/>
    </row>
    <row r="1059" spans="1:25" x14ac:dyDescent="0.2">
      <c r="A1059" s="78"/>
      <c r="B1059" s="33"/>
      <c r="C1059" s="33"/>
      <c r="X1059" s="33"/>
      <c r="Y1059" s="138"/>
    </row>
    <row r="1060" spans="1:25" x14ac:dyDescent="0.2">
      <c r="A1060" s="78"/>
      <c r="B1060" s="33"/>
      <c r="C1060" s="33"/>
      <c r="X1060" s="33"/>
      <c r="Y1060" s="138"/>
    </row>
    <row r="1061" spans="1:25" x14ac:dyDescent="0.2">
      <c r="A1061" s="78"/>
      <c r="B1061" s="33"/>
      <c r="C1061" s="33"/>
      <c r="X1061" s="33"/>
      <c r="Y1061" s="138"/>
    </row>
    <row r="1062" spans="1:25" x14ac:dyDescent="0.2">
      <c r="A1062" s="78"/>
      <c r="B1062" s="33"/>
      <c r="C1062" s="33"/>
      <c r="X1062" s="33"/>
      <c r="Y1062" s="138"/>
    </row>
    <row r="1063" spans="1:25" x14ac:dyDescent="0.2">
      <c r="A1063" s="78"/>
      <c r="B1063" s="33"/>
      <c r="C1063" s="33"/>
      <c r="X1063" s="33"/>
      <c r="Y1063" s="138"/>
    </row>
    <row r="1064" spans="1:25" x14ac:dyDescent="0.2">
      <c r="A1064" s="78"/>
      <c r="B1064" s="33"/>
      <c r="C1064" s="33"/>
      <c r="X1064" s="33"/>
      <c r="Y1064" s="138"/>
    </row>
    <row r="1065" spans="1:25" x14ac:dyDescent="0.2">
      <c r="A1065" s="78"/>
      <c r="B1065" s="33"/>
      <c r="C1065" s="33"/>
      <c r="X1065" s="33"/>
      <c r="Y1065" s="138"/>
    </row>
    <row r="1066" spans="1:25" x14ac:dyDescent="0.2">
      <c r="A1066" s="78"/>
      <c r="B1066" s="33"/>
      <c r="C1066" s="33"/>
      <c r="X1066" s="33"/>
      <c r="Y1066" s="138"/>
    </row>
    <row r="1067" spans="1:25" x14ac:dyDescent="0.2">
      <c r="A1067" s="78"/>
      <c r="B1067" s="33"/>
      <c r="C1067" s="33"/>
      <c r="X1067" s="33"/>
      <c r="Y1067" s="138"/>
    </row>
    <row r="1068" spans="1:25" x14ac:dyDescent="0.2">
      <c r="A1068" s="78"/>
      <c r="B1068" s="33"/>
      <c r="C1068" s="33"/>
      <c r="X1068" s="33"/>
      <c r="Y1068" s="138"/>
    </row>
    <row r="1069" spans="1:25" x14ac:dyDescent="0.2">
      <c r="A1069" s="78"/>
      <c r="B1069" s="33"/>
      <c r="C1069" s="33"/>
      <c r="X1069" s="33"/>
      <c r="Y1069" s="138"/>
    </row>
    <row r="1070" spans="1:25" x14ac:dyDescent="0.2">
      <c r="A1070" s="78"/>
      <c r="B1070" s="33"/>
      <c r="C1070" s="33"/>
      <c r="X1070" s="33"/>
      <c r="Y1070" s="138"/>
    </row>
    <row r="1071" spans="1:25" x14ac:dyDescent="0.2">
      <c r="A1071" s="78"/>
      <c r="B1071" s="33"/>
      <c r="C1071" s="33"/>
      <c r="X1071" s="33"/>
      <c r="Y1071" s="138"/>
    </row>
    <row r="1072" spans="1:25" x14ac:dyDescent="0.2">
      <c r="A1072" s="78"/>
      <c r="B1072" s="33"/>
      <c r="C1072" s="33"/>
      <c r="X1072" s="33"/>
      <c r="Y1072" s="138"/>
    </row>
    <row r="1073" spans="1:25" x14ac:dyDescent="0.2">
      <c r="A1073" s="78"/>
      <c r="B1073" s="33"/>
      <c r="C1073" s="33"/>
      <c r="X1073" s="33"/>
      <c r="Y1073" s="138"/>
    </row>
    <row r="1074" spans="1:25" x14ac:dyDescent="0.2">
      <c r="A1074" s="78"/>
      <c r="B1074" s="33"/>
      <c r="C1074" s="33"/>
      <c r="X1074" s="33"/>
      <c r="Y1074" s="138"/>
    </row>
    <row r="1075" spans="1:25" x14ac:dyDescent="0.2">
      <c r="A1075" s="78"/>
      <c r="B1075" s="33"/>
      <c r="C1075" s="33"/>
      <c r="X1075" s="33"/>
      <c r="Y1075" s="138"/>
    </row>
    <row r="1076" spans="1:25" x14ac:dyDescent="0.2">
      <c r="A1076" s="78"/>
      <c r="B1076" s="33"/>
      <c r="C1076" s="33"/>
      <c r="X1076" s="33"/>
      <c r="Y1076" s="138"/>
    </row>
    <row r="1077" spans="1:25" x14ac:dyDescent="0.2">
      <c r="A1077" s="78"/>
      <c r="B1077" s="33"/>
      <c r="C1077" s="33"/>
      <c r="X1077" s="33"/>
      <c r="Y1077" s="138"/>
    </row>
    <row r="1078" spans="1:25" x14ac:dyDescent="0.2">
      <c r="A1078" s="78"/>
      <c r="B1078" s="33"/>
      <c r="C1078" s="33"/>
      <c r="X1078" s="33"/>
      <c r="Y1078" s="138"/>
    </row>
    <row r="1079" spans="1:25" x14ac:dyDescent="0.2">
      <c r="A1079" s="78"/>
      <c r="B1079" s="33"/>
      <c r="C1079" s="33"/>
      <c r="X1079" s="33"/>
      <c r="Y1079" s="138"/>
    </row>
    <row r="1080" spans="1:25" x14ac:dyDescent="0.2">
      <c r="A1080" s="78"/>
      <c r="B1080" s="33"/>
      <c r="C1080" s="33"/>
      <c r="X1080" s="33"/>
      <c r="Y1080" s="138"/>
    </row>
    <row r="1081" spans="1:25" x14ac:dyDescent="0.2">
      <c r="A1081" s="78"/>
      <c r="B1081" s="33"/>
      <c r="C1081" s="33"/>
      <c r="X1081" s="33"/>
      <c r="Y1081" s="138"/>
    </row>
    <row r="1082" spans="1:25" x14ac:dyDescent="0.2">
      <c r="A1082" s="78"/>
      <c r="B1082" s="33"/>
      <c r="C1082" s="33"/>
      <c r="X1082" s="33"/>
      <c r="Y1082" s="138"/>
    </row>
    <row r="1083" spans="1:25" x14ac:dyDescent="0.2">
      <c r="A1083" s="78"/>
      <c r="B1083" s="33"/>
      <c r="C1083" s="33"/>
      <c r="X1083" s="33"/>
      <c r="Y1083" s="138"/>
    </row>
    <row r="1084" spans="1:25" x14ac:dyDescent="0.2">
      <c r="A1084" s="78"/>
      <c r="B1084" s="33"/>
      <c r="C1084" s="33"/>
      <c r="X1084" s="33"/>
      <c r="Y1084" s="138"/>
    </row>
    <row r="1085" spans="1:25" x14ac:dyDescent="0.2">
      <c r="A1085" s="78"/>
      <c r="B1085" s="33"/>
      <c r="C1085" s="33"/>
      <c r="X1085" s="33"/>
      <c r="Y1085" s="138"/>
    </row>
    <row r="1086" spans="1:25" x14ac:dyDescent="0.2">
      <c r="A1086" s="78"/>
      <c r="B1086" s="33"/>
      <c r="C1086" s="33"/>
      <c r="X1086" s="33"/>
      <c r="Y1086" s="138"/>
    </row>
    <row r="1087" spans="1:25" x14ac:dyDescent="0.2">
      <c r="A1087" s="78"/>
      <c r="B1087" s="33"/>
      <c r="C1087" s="33"/>
      <c r="X1087" s="33"/>
      <c r="Y1087" s="138"/>
    </row>
    <row r="1088" spans="1:25" x14ac:dyDescent="0.2">
      <c r="A1088" s="78"/>
      <c r="B1088" s="33"/>
      <c r="C1088" s="33"/>
      <c r="X1088" s="33"/>
      <c r="Y1088" s="138"/>
    </row>
    <row r="1089" spans="1:25" x14ac:dyDescent="0.2">
      <c r="A1089" s="78"/>
      <c r="B1089" s="33"/>
      <c r="C1089" s="33"/>
      <c r="X1089" s="33"/>
      <c r="Y1089" s="138"/>
    </row>
    <row r="1090" spans="1:25" x14ac:dyDescent="0.2">
      <c r="A1090" s="78"/>
      <c r="B1090" s="33"/>
      <c r="C1090" s="33"/>
      <c r="X1090" s="33"/>
      <c r="Y1090" s="138"/>
    </row>
    <row r="1091" spans="1:25" x14ac:dyDescent="0.2">
      <c r="A1091" s="78"/>
      <c r="B1091" s="33"/>
      <c r="C1091" s="33"/>
      <c r="X1091" s="33"/>
      <c r="Y1091" s="138"/>
    </row>
    <row r="1092" spans="1:25" x14ac:dyDescent="0.2">
      <c r="A1092" s="78"/>
      <c r="B1092" s="33"/>
      <c r="C1092" s="33"/>
      <c r="X1092" s="33"/>
      <c r="Y1092" s="138"/>
    </row>
    <row r="1093" spans="1:25" x14ac:dyDescent="0.2">
      <c r="A1093" s="78"/>
      <c r="B1093" s="33"/>
      <c r="C1093" s="33"/>
      <c r="X1093" s="33"/>
      <c r="Y1093" s="138"/>
    </row>
    <row r="1094" spans="1:25" x14ac:dyDescent="0.2">
      <c r="A1094" s="78"/>
      <c r="B1094" s="33"/>
      <c r="C1094" s="33"/>
      <c r="X1094" s="33"/>
      <c r="Y1094" s="138"/>
    </row>
    <row r="1095" spans="1:25" x14ac:dyDescent="0.2">
      <c r="A1095" s="78"/>
      <c r="B1095" s="33"/>
      <c r="C1095" s="33"/>
      <c r="X1095" s="33"/>
      <c r="Y1095" s="138"/>
    </row>
    <row r="1096" spans="1:25" x14ac:dyDescent="0.2">
      <c r="A1096" s="78"/>
      <c r="B1096" s="33"/>
      <c r="C1096" s="33"/>
      <c r="X1096" s="33"/>
      <c r="Y1096" s="138"/>
    </row>
    <row r="1097" spans="1:25" x14ac:dyDescent="0.2">
      <c r="A1097" s="78"/>
      <c r="B1097" s="33"/>
      <c r="C1097" s="33"/>
      <c r="X1097" s="33"/>
      <c r="Y1097" s="138"/>
    </row>
    <row r="1098" spans="1:25" x14ac:dyDescent="0.2">
      <c r="A1098" s="78"/>
      <c r="B1098" s="33"/>
      <c r="C1098" s="33"/>
      <c r="X1098" s="33"/>
      <c r="Y1098" s="138"/>
    </row>
    <row r="1099" spans="1:25" x14ac:dyDescent="0.2">
      <c r="A1099" s="78"/>
      <c r="B1099" s="33"/>
      <c r="C1099" s="33"/>
      <c r="X1099" s="33"/>
      <c r="Y1099" s="138"/>
    </row>
    <row r="1100" spans="1:25" x14ac:dyDescent="0.2">
      <c r="A1100" s="78"/>
      <c r="B1100" s="33"/>
      <c r="C1100" s="33"/>
      <c r="X1100" s="33"/>
      <c r="Y1100" s="138"/>
    </row>
    <row r="1101" spans="1:25" x14ac:dyDescent="0.2">
      <c r="A1101" s="78"/>
      <c r="B1101" s="33"/>
      <c r="C1101" s="33"/>
      <c r="X1101" s="33"/>
      <c r="Y1101" s="138"/>
    </row>
    <row r="1102" spans="1:25" x14ac:dyDescent="0.2">
      <c r="A1102" s="78"/>
      <c r="B1102" s="33"/>
      <c r="C1102" s="33"/>
      <c r="X1102" s="33"/>
      <c r="Y1102" s="138"/>
    </row>
    <row r="1103" spans="1:25" x14ac:dyDescent="0.2">
      <c r="A1103" s="78"/>
      <c r="B1103" s="33"/>
      <c r="C1103" s="33"/>
      <c r="X1103" s="33"/>
      <c r="Y1103" s="138"/>
    </row>
    <row r="1104" spans="1:25" x14ac:dyDescent="0.2">
      <c r="A1104" s="78"/>
      <c r="B1104" s="33"/>
      <c r="C1104" s="33"/>
      <c r="X1104" s="33"/>
      <c r="Y1104" s="138"/>
    </row>
    <row r="1105" spans="1:25" x14ac:dyDescent="0.2">
      <c r="A1105" s="78"/>
      <c r="B1105" s="33"/>
      <c r="C1105" s="33"/>
      <c r="X1105" s="33"/>
      <c r="Y1105" s="138"/>
    </row>
    <row r="1106" spans="1:25" x14ac:dyDescent="0.2">
      <c r="A1106" s="78"/>
      <c r="B1106" s="33"/>
      <c r="C1106" s="33"/>
      <c r="X1106" s="33"/>
      <c r="Y1106" s="138"/>
    </row>
    <row r="1107" spans="1:25" x14ac:dyDescent="0.2">
      <c r="A1107" s="78"/>
      <c r="B1107" s="33"/>
      <c r="C1107" s="33"/>
      <c r="X1107" s="33"/>
      <c r="Y1107" s="138"/>
    </row>
    <row r="1108" spans="1:25" x14ac:dyDescent="0.2">
      <c r="A1108" s="78"/>
      <c r="B1108" s="33"/>
      <c r="C1108" s="33"/>
      <c r="X1108" s="33"/>
      <c r="Y1108" s="138"/>
    </row>
    <row r="1109" spans="1:25" x14ac:dyDescent="0.2">
      <c r="A1109" s="78"/>
      <c r="B1109" s="33"/>
      <c r="C1109" s="33"/>
      <c r="X1109" s="33"/>
      <c r="Y1109" s="138"/>
    </row>
    <row r="1110" spans="1:25" x14ac:dyDescent="0.2">
      <c r="A1110" s="78"/>
      <c r="B1110" s="33"/>
      <c r="C1110" s="33"/>
      <c r="X1110" s="33"/>
      <c r="Y1110" s="138"/>
    </row>
    <row r="1111" spans="1:25" x14ac:dyDescent="0.2">
      <c r="A1111" s="78"/>
      <c r="B1111" s="33"/>
      <c r="C1111" s="33"/>
      <c r="X1111" s="33"/>
      <c r="Y1111" s="138"/>
    </row>
    <row r="1112" spans="1:25" x14ac:dyDescent="0.2">
      <c r="A1112" s="78"/>
      <c r="B1112" s="33"/>
      <c r="C1112" s="33"/>
      <c r="X1112" s="33"/>
      <c r="Y1112" s="138"/>
    </row>
    <row r="1113" spans="1:25" x14ac:dyDescent="0.2">
      <c r="A1113" s="78"/>
      <c r="B1113" s="33"/>
      <c r="C1113" s="33"/>
      <c r="X1113" s="33"/>
      <c r="Y1113" s="138"/>
    </row>
    <row r="1114" spans="1:25" x14ac:dyDescent="0.2">
      <c r="A1114" s="78"/>
      <c r="B1114" s="33"/>
      <c r="C1114" s="33"/>
      <c r="X1114" s="33"/>
      <c r="Y1114" s="138"/>
    </row>
    <row r="1115" spans="1:25" x14ac:dyDescent="0.2">
      <c r="A1115" s="78"/>
      <c r="B1115" s="33"/>
      <c r="C1115" s="33"/>
      <c r="X1115" s="33"/>
      <c r="Y1115" s="138"/>
    </row>
    <row r="1116" spans="1:25" x14ac:dyDescent="0.2">
      <c r="A1116" s="78"/>
      <c r="B1116" s="33"/>
      <c r="C1116" s="33"/>
      <c r="X1116" s="33"/>
      <c r="Y1116" s="138"/>
    </row>
    <row r="1117" spans="1:25" x14ac:dyDescent="0.2">
      <c r="A1117" s="78"/>
      <c r="B1117" s="33"/>
      <c r="C1117" s="33"/>
      <c r="X1117" s="33"/>
      <c r="Y1117" s="138"/>
    </row>
    <row r="1118" spans="1:25" x14ac:dyDescent="0.2">
      <c r="A1118" s="78"/>
      <c r="B1118" s="33"/>
      <c r="C1118" s="33"/>
      <c r="X1118" s="33"/>
      <c r="Y1118" s="138"/>
    </row>
    <row r="1119" spans="1:25" x14ac:dyDescent="0.2">
      <c r="A1119" s="78"/>
      <c r="B1119" s="33"/>
      <c r="C1119" s="33"/>
      <c r="X1119" s="33"/>
      <c r="Y1119" s="138"/>
    </row>
    <row r="1120" spans="1:25" x14ac:dyDescent="0.2">
      <c r="A1120" s="78"/>
      <c r="B1120" s="33"/>
      <c r="C1120" s="33"/>
      <c r="X1120" s="33"/>
      <c r="Y1120" s="138"/>
    </row>
    <row r="1121" spans="1:25" x14ac:dyDescent="0.2">
      <c r="A1121" s="78"/>
      <c r="B1121" s="33"/>
      <c r="C1121" s="33"/>
      <c r="X1121" s="33"/>
      <c r="Y1121" s="138"/>
    </row>
    <row r="1122" spans="1:25" x14ac:dyDescent="0.2">
      <c r="A1122" s="78"/>
      <c r="B1122" s="33"/>
      <c r="C1122" s="33"/>
      <c r="X1122" s="33"/>
      <c r="Y1122" s="138"/>
    </row>
    <row r="1123" spans="1:25" x14ac:dyDescent="0.2">
      <c r="A1123" s="78"/>
      <c r="B1123" s="33"/>
      <c r="C1123" s="33"/>
      <c r="X1123" s="33"/>
      <c r="Y1123" s="138"/>
    </row>
    <row r="1124" spans="1:25" x14ac:dyDescent="0.2">
      <c r="A1124" s="78"/>
      <c r="B1124" s="33"/>
      <c r="C1124" s="33"/>
      <c r="X1124" s="33"/>
      <c r="Y1124" s="138"/>
    </row>
    <row r="1125" spans="1:25" x14ac:dyDescent="0.2">
      <c r="A1125" s="78"/>
      <c r="B1125" s="33"/>
      <c r="C1125" s="33"/>
      <c r="X1125" s="33"/>
      <c r="Y1125" s="138"/>
    </row>
    <row r="1126" spans="1:25" x14ac:dyDescent="0.2">
      <c r="A1126" s="78"/>
      <c r="B1126" s="33"/>
      <c r="C1126" s="33"/>
      <c r="X1126" s="33"/>
      <c r="Y1126" s="138"/>
    </row>
    <row r="1127" spans="1:25" x14ac:dyDescent="0.2">
      <c r="A1127" s="78"/>
      <c r="B1127" s="33"/>
      <c r="C1127" s="33"/>
      <c r="X1127" s="33"/>
      <c r="Y1127" s="138"/>
    </row>
    <row r="1128" spans="1:25" x14ac:dyDescent="0.2">
      <c r="A1128" s="78"/>
      <c r="B1128" s="33"/>
      <c r="C1128" s="33"/>
      <c r="X1128" s="33"/>
      <c r="Y1128" s="138"/>
    </row>
    <row r="1129" spans="1:25" x14ac:dyDescent="0.2">
      <c r="A1129" s="78"/>
      <c r="B1129" s="33"/>
      <c r="C1129" s="33"/>
      <c r="X1129" s="33"/>
      <c r="Y1129" s="138"/>
    </row>
    <row r="1130" spans="1:25" x14ac:dyDescent="0.2">
      <c r="A1130" s="78"/>
      <c r="B1130" s="33"/>
      <c r="C1130" s="33"/>
      <c r="X1130" s="33"/>
      <c r="Y1130" s="138"/>
    </row>
    <row r="1131" spans="1:25" x14ac:dyDescent="0.2">
      <c r="A1131" s="78"/>
      <c r="B1131" s="33"/>
      <c r="C1131" s="33"/>
      <c r="X1131" s="33"/>
      <c r="Y1131" s="138"/>
    </row>
    <row r="1132" spans="1:25" x14ac:dyDescent="0.2">
      <c r="A1132" s="78"/>
      <c r="B1132" s="33"/>
      <c r="C1132" s="33"/>
      <c r="X1132" s="33"/>
      <c r="Y1132" s="138"/>
    </row>
    <row r="1133" spans="1:25" x14ac:dyDescent="0.2">
      <c r="A1133" s="78"/>
      <c r="B1133" s="33"/>
      <c r="C1133" s="33"/>
      <c r="X1133" s="33"/>
      <c r="Y1133" s="138"/>
    </row>
    <row r="1134" spans="1:25" x14ac:dyDescent="0.2">
      <c r="A1134" s="78"/>
      <c r="B1134" s="33"/>
      <c r="C1134" s="33"/>
      <c r="X1134" s="33"/>
      <c r="Y1134" s="138"/>
    </row>
    <row r="1135" spans="1:25" x14ac:dyDescent="0.2">
      <c r="A1135" s="78"/>
      <c r="B1135" s="33"/>
      <c r="C1135" s="33"/>
      <c r="X1135" s="33"/>
      <c r="Y1135" s="138"/>
    </row>
    <row r="1136" spans="1:25" x14ac:dyDescent="0.2">
      <c r="A1136" s="78"/>
      <c r="B1136" s="33"/>
      <c r="C1136" s="33"/>
      <c r="X1136" s="33"/>
      <c r="Y1136" s="138"/>
    </row>
    <row r="1137" spans="1:25" x14ac:dyDescent="0.2">
      <c r="A1137" s="78"/>
      <c r="B1137" s="33"/>
      <c r="C1137" s="33"/>
      <c r="X1137" s="33"/>
      <c r="Y1137" s="138"/>
    </row>
    <row r="1138" spans="1:25" x14ac:dyDescent="0.2">
      <c r="A1138" s="78"/>
      <c r="B1138" s="33"/>
      <c r="C1138" s="33"/>
      <c r="X1138" s="33"/>
      <c r="Y1138" s="138"/>
    </row>
    <row r="1139" spans="1:25" x14ac:dyDescent="0.2">
      <c r="A1139" s="78"/>
      <c r="B1139" s="33"/>
      <c r="C1139" s="33"/>
      <c r="X1139" s="33"/>
      <c r="Y1139" s="138"/>
    </row>
    <row r="1140" spans="1:25" x14ac:dyDescent="0.2">
      <c r="A1140" s="78"/>
      <c r="B1140" s="33"/>
      <c r="C1140" s="33"/>
      <c r="X1140" s="33"/>
      <c r="Y1140" s="138"/>
    </row>
    <row r="1141" spans="1:25" x14ac:dyDescent="0.2">
      <c r="A1141" s="78"/>
      <c r="B1141" s="33"/>
      <c r="C1141" s="33"/>
      <c r="X1141" s="33"/>
      <c r="Y1141" s="138"/>
    </row>
    <row r="1142" spans="1:25" x14ac:dyDescent="0.2">
      <c r="A1142" s="78"/>
      <c r="B1142" s="33"/>
      <c r="C1142" s="33"/>
      <c r="X1142" s="33"/>
      <c r="Y1142" s="138"/>
    </row>
    <row r="1143" spans="1:25" x14ac:dyDescent="0.2">
      <c r="A1143" s="78"/>
      <c r="B1143" s="33"/>
      <c r="C1143" s="33"/>
      <c r="X1143" s="33"/>
      <c r="Y1143" s="138"/>
    </row>
    <row r="1144" spans="1:25" x14ac:dyDescent="0.2">
      <c r="A1144" s="78"/>
      <c r="B1144" s="33"/>
      <c r="C1144" s="33"/>
      <c r="X1144" s="33"/>
      <c r="Y1144" s="138"/>
    </row>
    <row r="1145" spans="1:25" x14ac:dyDescent="0.2">
      <c r="A1145" s="78"/>
      <c r="B1145" s="33"/>
      <c r="C1145" s="33"/>
      <c r="X1145" s="33"/>
      <c r="Y1145" s="138"/>
    </row>
    <row r="1146" spans="1:25" x14ac:dyDescent="0.2">
      <c r="A1146" s="78"/>
      <c r="B1146" s="33"/>
      <c r="C1146" s="33"/>
      <c r="X1146" s="33"/>
      <c r="Y1146" s="138"/>
    </row>
    <row r="1147" spans="1:25" x14ac:dyDescent="0.2">
      <c r="A1147" s="78"/>
      <c r="B1147" s="33"/>
      <c r="C1147" s="33"/>
      <c r="X1147" s="33"/>
      <c r="Y1147" s="138"/>
    </row>
    <row r="1148" spans="1:25" x14ac:dyDescent="0.2">
      <c r="A1148" s="78"/>
      <c r="B1148" s="33"/>
      <c r="C1148" s="33"/>
      <c r="X1148" s="33"/>
      <c r="Y1148" s="138"/>
    </row>
    <row r="1149" spans="1:25" x14ac:dyDescent="0.2">
      <c r="A1149" s="78"/>
      <c r="B1149" s="33"/>
      <c r="C1149" s="33"/>
      <c r="X1149" s="33"/>
      <c r="Y1149" s="138"/>
    </row>
    <row r="1150" spans="1:25" x14ac:dyDescent="0.2">
      <c r="A1150" s="78"/>
      <c r="B1150" s="33"/>
      <c r="C1150" s="33"/>
      <c r="X1150" s="33"/>
      <c r="Y1150" s="138"/>
    </row>
    <row r="1151" spans="1:25" x14ac:dyDescent="0.2">
      <c r="A1151" s="78"/>
      <c r="B1151" s="33"/>
      <c r="C1151" s="33"/>
      <c r="X1151" s="33"/>
      <c r="Y1151" s="138"/>
    </row>
    <row r="1152" spans="1:25" x14ac:dyDescent="0.2">
      <c r="A1152" s="78"/>
      <c r="B1152" s="33"/>
      <c r="C1152" s="33"/>
      <c r="X1152" s="33"/>
      <c r="Y1152" s="138"/>
    </row>
    <row r="1153" spans="1:25" x14ac:dyDescent="0.2">
      <c r="A1153" s="78"/>
      <c r="B1153" s="33"/>
      <c r="C1153" s="33"/>
      <c r="X1153" s="33"/>
      <c r="Y1153" s="138"/>
    </row>
    <row r="1154" spans="1:25" x14ac:dyDescent="0.2">
      <c r="A1154" s="78"/>
      <c r="B1154" s="33"/>
      <c r="C1154" s="33"/>
      <c r="X1154" s="33"/>
      <c r="Y1154" s="138"/>
    </row>
    <row r="1155" spans="1:25" x14ac:dyDescent="0.2">
      <c r="A1155" s="78"/>
      <c r="B1155" s="33"/>
      <c r="C1155" s="33"/>
      <c r="X1155" s="33"/>
      <c r="Y1155" s="138"/>
    </row>
    <row r="1156" spans="1:25" x14ac:dyDescent="0.2">
      <c r="A1156" s="78"/>
      <c r="B1156" s="33"/>
      <c r="C1156" s="33"/>
      <c r="X1156" s="33"/>
      <c r="Y1156" s="138"/>
    </row>
    <row r="1157" spans="1:25" x14ac:dyDescent="0.2">
      <c r="A1157" s="78"/>
      <c r="B1157" s="33"/>
      <c r="C1157" s="33"/>
      <c r="X1157" s="33"/>
      <c r="Y1157" s="138"/>
    </row>
    <row r="1158" spans="1:25" x14ac:dyDescent="0.2">
      <c r="A1158" s="78"/>
      <c r="B1158" s="33"/>
      <c r="C1158" s="33"/>
      <c r="X1158" s="33"/>
      <c r="Y1158" s="138"/>
    </row>
    <row r="1159" spans="1:25" x14ac:dyDescent="0.2">
      <c r="A1159" s="78"/>
      <c r="B1159" s="33"/>
      <c r="C1159" s="33"/>
      <c r="X1159" s="33"/>
      <c r="Y1159" s="138"/>
    </row>
    <row r="1160" spans="1:25" x14ac:dyDescent="0.2">
      <c r="A1160" s="78"/>
      <c r="B1160" s="33"/>
      <c r="C1160" s="33"/>
      <c r="X1160" s="33"/>
      <c r="Y1160" s="138"/>
    </row>
    <row r="1161" spans="1:25" x14ac:dyDescent="0.2">
      <c r="A1161" s="78"/>
      <c r="B1161" s="33"/>
      <c r="C1161" s="33"/>
      <c r="X1161" s="33"/>
      <c r="Y1161" s="138"/>
    </row>
    <row r="1162" spans="1:25" x14ac:dyDescent="0.2">
      <c r="A1162" s="78"/>
      <c r="B1162" s="33"/>
      <c r="C1162" s="33"/>
      <c r="X1162" s="33"/>
      <c r="Y1162" s="138"/>
    </row>
    <row r="1163" spans="1:25" x14ac:dyDescent="0.2">
      <c r="A1163" s="78"/>
      <c r="B1163" s="33"/>
      <c r="C1163" s="33"/>
      <c r="X1163" s="33"/>
      <c r="Y1163" s="138"/>
    </row>
    <row r="1164" spans="1:25" x14ac:dyDescent="0.2">
      <c r="A1164" s="78"/>
      <c r="B1164" s="33"/>
      <c r="C1164" s="33"/>
      <c r="X1164" s="33"/>
      <c r="Y1164" s="138"/>
    </row>
    <row r="1165" spans="1:25" x14ac:dyDescent="0.2">
      <c r="A1165" s="78"/>
      <c r="B1165" s="33"/>
      <c r="C1165" s="33"/>
      <c r="X1165" s="33"/>
      <c r="Y1165" s="138"/>
    </row>
    <row r="1166" spans="1:25" x14ac:dyDescent="0.2">
      <c r="A1166" s="78"/>
      <c r="B1166" s="33"/>
      <c r="C1166" s="33"/>
      <c r="X1166" s="33"/>
      <c r="Y1166" s="138"/>
    </row>
    <row r="1167" spans="1:25" x14ac:dyDescent="0.2">
      <c r="A1167" s="78"/>
      <c r="B1167" s="33"/>
      <c r="C1167" s="33"/>
      <c r="X1167" s="33"/>
      <c r="Y1167" s="138"/>
    </row>
    <row r="1168" spans="1:25" x14ac:dyDescent="0.2">
      <c r="A1168" s="78"/>
      <c r="B1168" s="33"/>
      <c r="C1168" s="33"/>
      <c r="X1168" s="33"/>
      <c r="Y1168" s="138"/>
    </row>
    <row r="1169" spans="1:25" x14ac:dyDescent="0.2">
      <c r="A1169" s="78"/>
      <c r="B1169" s="33"/>
      <c r="C1169" s="33"/>
      <c r="X1169" s="33"/>
      <c r="Y1169" s="138"/>
    </row>
    <row r="1170" spans="1:25" x14ac:dyDescent="0.2">
      <c r="A1170" s="78"/>
      <c r="B1170" s="33"/>
      <c r="C1170" s="33"/>
      <c r="X1170" s="33"/>
      <c r="Y1170" s="138"/>
    </row>
    <row r="1171" spans="1:25" x14ac:dyDescent="0.2">
      <c r="A1171" s="78"/>
      <c r="B1171" s="33"/>
      <c r="C1171" s="33"/>
      <c r="X1171" s="33"/>
      <c r="Y1171" s="138"/>
    </row>
    <row r="1172" spans="1:25" x14ac:dyDescent="0.2">
      <c r="A1172" s="78"/>
      <c r="B1172" s="33"/>
      <c r="C1172" s="33"/>
      <c r="X1172" s="33"/>
      <c r="Y1172" s="138"/>
    </row>
    <row r="1173" spans="1:25" x14ac:dyDescent="0.2">
      <c r="A1173" s="78"/>
      <c r="B1173" s="33"/>
      <c r="C1173" s="33"/>
      <c r="X1173" s="33"/>
      <c r="Y1173" s="138"/>
    </row>
    <row r="1174" spans="1:25" x14ac:dyDescent="0.2">
      <c r="A1174" s="78"/>
      <c r="B1174" s="33"/>
      <c r="C1174" s="33"/>
      <c r="X1174" s="33"/>
      <c r="Y1174" s="138"/>
    </row>
    <row r="1175" spans="1:25" x14ac:dyDescent="0.2">
      <c r="A1175" s="78"/>
      <c r="B1175" s="33"/>
      <c r="C1175" s="33"/>
      <c r="X1175" s="33"/>
      <c r="Y1175" s="138"/>
    </row>
    <row r="1176" spans="1:25" x14ac:dyDescent="0.2">
      <c r="A1176" s="78"/>
      <c r="B1176" s="33"/>
      <c r="C1176" s="33"/>
      <c r="X1176" s="33"/>
      <c r="Y1176" s="138"/>
    </row>
    <row r="1177" spans="1:25" x14ac:dyDescent="0.2">
      <c r="A1177" s="78"/>
      <c r="B1177" s="33"/>
      <c r="C1177" s="33"/>
      <c r="X1177" s="33"/>
      <c r="Y1177" s="138"/>
    </row>
    <row r="1178" spans="1:25" x14ac:dyDescent="0.2">
      <c r="A1178" s="78"/>
      <c r="B1178" s="33"/>
      <c r="C1178" s="33"/>
      <c r="X1178" s="33"/>
      <c r="Y1178" s="138"/>
    </row>
    <row r="1179" spans="1:25" x14ac:dyDescent="0.2">
      <c r="A1179" s="78"/>
      <c r="B1179" s="33"/>
      <c r="C1179" s="33"/>
      <c r="X1179" s="33"/>
      <c r="Y1179" s="138"/>
    </row>
    <row r="1180" spans="1:25" x14ac:dyDescent="0.2">
      <c r="A1180" s="78"/>
      <c r="B1180" s="33"/>
      <c r="C1180" s="33"/>
      <c r="X1180" s="33"/>
      <c r="Y1180" s="138"/>
    </row>
    <row r="1181" spans="1:25" x14ac:dyDescent="0.2">
      <c r="A1181" s="78"/>
      <c r="B1181" s="33"/>
      <c r="C1181" s="33"/>
      <c r="X1181" s="33"/>
      <c r="Y1181" s="138"/>
    </row>
    <row r="1182" spans="1:25" x14ac:dyDescent="0.2">
      <c r="A1182" s="78"/>
      <c r="B1182" s="33"/>
      <c r="C1182" s="33"/>
      <c r="X1182" s="33"/>
      <c r="Y1182" s="138"/>
    </row>
    <row r="1183" spans="1:25" x14ac:dyDescent="0.2">
      <c r="A1183" s="78"/>
      <c r="B1183" s="33"/>
      <c r="C1183" s="33"/>
      <c r="X1183" s="33"/>
      <c r="Y1183" s="138"/>
    </row>
    <row r="1184" spans="1:25" x14ac:dyDescent="0.2">
      <c r="A1184" s="78"/>
      <c r="B1184" s="33"/>
      <c r="C1184" s="33"/>
      <c r="X1184" s="33"/>
      <c r="Y1184" s="138"/>
    </row>
    <row r="1185" spans="1:25" x14ac:dyDescent="0.2">
      <c r="A1185" s="78"/>
      <c r="B1185" s="33"/>
      <c r="C1185" s="33"/>
      <c r="X1185" s="33"/>
      <c r="Y1185" s="138"/>
    </row>
    <row r="1186" spans="1:25" x14ac:dyDescent="0.2">
      <c r="A1186" s="78"/>
      <c r="B1186" s="33"/>
      <c r="C1186" s="33"/>
      <c r="X1186" s="33"/>
      <c r="Y1186" s="138"/>
    </row>
    <row r="1187" spans="1:25" x14ac:dyDescent="0.2">
      <c r="A1187" s="78"/>
      <c r="B1187" s="33"/>
      <c r="C1187" s="33"/>
      <c r="X1187" s="33"/>
      <c r="Y1187" s="138"/>
    </row>
    <row r="1188" spans="1:25" x14ac:dyDescent="0.2">
      <c r="A1188" s="78"/>
      <c r="B1188" s="33"/>
      <c r="C1188" s="33"/>
      <c r="X1188" s="33"/>
      <c r="Y1188" s="138"/>
    </row>
    <row r="1189" spans="1:25" x14ac:dyDescent="0.2">
      <c r="A1189" s="78"/>
      <c r="B1189" s="33"/>
      <c r="C1189" s="33"/>
      <c r="X1189" s="33"/>
      <c r="Y1189" s="138"/>
    </row>
    <row r="1190" spans="1:25" x14ac:dyDescent="0.2">
      <c r="A1190" s="78"/>
      <c r="B1190" s="33"/>
      <c r="C1190" s="33"/>
      <c r="X1190" s="33"/>
      <c r="Y1190" s="138"/>
    </row>
    <row r="1191" spans="1:25" x14ac:dyDescent="0.2">
      <c r="A1191" s="78"/>
      <c r="B1191" s="33"/>
      <c r="C1191" s="33"/>
      <c r="X1191" s="33"/>
      <c r="Y1191" s="138"/>
    </row>
    <row r="1192" spans="1:25" x14ac:dyDescent="0.2">
      <c r="A1192" s="78"/>
      <c r="B1192" s="33"/>
      <c r="C1192" s="33"/>
      <c r="X1192" s="33"/>
      <c r="Y1192" s="138"/>
    </row>
    <row r="1193" spans="1:25" x14ac:dyDescent="0.2">
      <c r="A1193" s="78"/>
      <c r="B1193" s="33"/>
      <c r="C1193" s="33"/>
      <c r="X1193" s="33"/>
      <c r="Y1193" s="138"/>
    </row>
    <row r="1194" spans="1:25" x14ac:dyDescent="0.2">
      <c r="A1194" s="78"/>
      <c r="B1194" s="33"/>
      <c r="C1194" s="33"/>
      <c r="X1194" s="33"/>
      <c r="Y1194" s="138"/>
    </row>
    <row r="1195" spans="1:25" x14ac:dyDescent="0.2">
      <c r="A1195" s="78"/>
      <c r="B1195" s="33"/>
      <c r="C1195" s="33"/>
      <c r="X1195" s="33"/>
      <c r="Y1195" s="138"/>
    </row>
    <row r="1196" spans="1:25" x14ac:dyDescent="0.2">
      <c r="A1196" s="78"/>
      <c r="B1196" s="33"/>
      <c r="C1196" s="33"/>
      <c r="X1196" s="33"/>
      <c r="Y1196" s="138"/>
    </row>
    <row r="1197" spans="1:25" x14ac:dyDescent="0.2">
      <c r="A1197" s="78"/>
      <c r="B1197" s="33"/>
      <c r="C1197" s="33"/>
      <c r="X1197" s="33"/>
      <c r="Y1197" s="138"/>
    </row>
    <row r="1198" spans="1:25" x14ac:dyDescent="0.2">
      <c r="A1198" s="78"/>
      <c r="B1198" s="33"/>
      <c r="C1198" s="33"/>
      <c r="X1198" s="33"/>
      <c r="Y1198" s="138"/>
    </row>
    <row r="1199" spans="1:25" x14ac:dyDescent="0.2">
      <c r="A1199" s="78"/>
      <c r="B1199" s="33"/>
      <c r="C1199" s="33"/>
      <c r="X1199" s="33"/>
      <c r="Y1199" s="138"/>
    </row>
    <row r="1200" spans="1:25" x14ac:dyDescent="0.2">
      <c r="A1200" s="78"/>
      <c r="B1200" s="33"/>
      <c r="C1200" s="33"/>
      <c r="X1200" s="33"/>
      <c r="Y1200" s="138"/>
    </row>
    <row r="1201" spans="1:25" x14ac:dyDescent="0.2">
      <c r="A1201" s="78"/>
      <c r="B1201" s="33"/>
      <c r="C1201" s="33"/>
      <c r="X1201" s="33"/>
      <c r="Y1201" s="138"/>
    </row>
    <row r="1202" spans="1:25" x14ac:dyDescent="0.2">
      <c r="A1202" s="78"/>
      <c r="B1202" s="33"/>
      <c r="C1202" s="33"/>
      <c r="X1202" s="33"/>
      <c r="Y1202" s="138"/>
    </row>
    <row r="1203" spans="1:25" x14ac:dyDescent="0.2">
      <c r="A1203" s="78"/>
      <c r="B1203" s="33"/>
      <c r="C1203" s="33"/>
      <c r="X1203" s="33"/>
      <c r="Y1203" s="138"/>
    </row>
    <row r="1204" spans="1:25" x14ac:dyDescent="0.2">
      <c r="A1204" s="78"/>
      <c r="B1204" s="33"/>
      <c r="C1204" s="33"/>
      <c r="X1204" s="33"/>
      <c r="Y1204" s="138"/>
    </row>
    <row r="1205" spans="1:25" x14ac:dyDescent="0.2">
      <c r="A1205" s="78"/>
      <c r="B1205" s="33"/>
      <c r="C1205" s="33"/>
      <c r="X1205" s="33"/>
      <c r="Y1205" s="138"/>
    </row>
    <row r="1206" spans="1:25" x14ac:dyDescent="0.2">
      <c r="A1206" s="78"/>
      <c r="B1206" s="33"/>
      <c r="C1206" s="33"/>
      <c r="X1206" s="33"/>
      <c r="Y1206" s="138"/>
    </row>
    <row r="1207" spans="1:25" x14ac:dyDescent="0.2">
      <c r="A1207" s="78"/>
      <c r="B1207" s="33"/>
      <c r="C1207" s="33"/>
      <c r="X1207" s="33"/>
      <c r="Y1207" s="138"/>
    </row>
    <row r="1208" spans="1:25" x14ac:dyDescent="0.2">
      <c r="A1208" s="78"/>
      <c r="B1208" s="33"/>
      <c r="C1208" s="33"/>
      <c r="X1208" s="33"/>
      <c r="Y1208" s="138"/>
    </row>
    <row r="1209" spans="1:25" x14ac:dyDescent="0.2">
      <c r="A1209" s="78"/>
      <c r="B1209" s="33"/>
      <c r="C1209" s="33"/>
      <c r="X1209" s="33"/>
      <c r="Y1209" s="138"/>
    </row>
    <row r="1210" spans="1:25" x14ac:dyDescent="0.2">
      <c r="A1210" s="78"/>
      <c r="B1210" s="33"/>
      <c r="C1210" s="33"/>
      <c r="X1210" s="33"/>
      <c r="Y1210" s="138"/>
    </row>
    <row r="1211" spans="1:25" x14ac:dyDescent="0.2">
      <c r="A1211" s="78"/>
      <c r="B1211" s="33"/>
      <c r="C1211" s="33"/>
      <c r="X1211" s="33"/>
      <c r="Y1211" s="138"/>
    </row>
    <row r="1212" spans="1:25" x14ac:dyDescent="0.2">
      <c r="A1212" s="78"/>
      <c r="B1212" s="33"/>
      <c r="C1212" s="33"/>
      <c r="X1212" s="33"/>
      <c r="Y1212" s="138"/>
    </row>
    <row r="1213" spans="1:25" x14ac:dyDescent="0.2">
      <c r="A1213" s="78"/>
      <c r="B1213" s="33"/>
      <c r="C1213" s="33"/>
      <c r="X1213" s="33"/>
      <c r="Y1213" s="138"/>
    </row>
    <row r="1214" spans="1:25" x14ac:dyDescent="0.2">
      <c r="A1214" s="78"/>
      <c r="B1214" s="33"/>
      <c r="C1214" s="33"/>
      <c r="X1214" s="33"/>
      <c r="Y1214" s="138"/>
    </row>
    <row r="1215" spans="1:25" x14ac:dyDescent="0.2">
      <c r="A1215" s="78"/>
      <c r="B1215" s="33"/>
      <c r="C1215" s="33"/>
      <c r="X1215" s="33"/>
      <c r="Y1215" s="138"/>
    </row>
    <row r="1216" spans="1:25" x14ac:dyDescent="0.2">
      <c r="A1216" s="78"/>
      <c r="B1216" s="33"/>
      <c r="C1216" s="33"/>
      <c r="X1216" s="33"/>
      <c r="Y1216" s="138"/>
    </row>
    <row r="1217" spans="1:25" x14ac:dyDescent="0.2">
      <c r="A1217" s="78"/>
      <c r="B1217" s="33"/>
      <c r="C1217" s="33"/>
      <c r="X1217" s="33"/>
      <c r="Y1217" s="138"/>
    </row>
    <row r="1218" spans="1:25" x14ac:dyDescent="0.2">
      <c r="A1218" s="78"/>
      <c r="B1218" s="33"/>
      <c r="C1218" s="33"/>
      <c r="X1218" s="33"/>
      <c r="Y1218" s="138"/>
    </row>
    <row r="1219" spans="1:25" x14ac:dyDescent="0.2">
      <c r="A1219" s="78"/>
      <c r="B1219" s="33"/>
      <c r="C1219" s="33"/>
      <c r="X1219" s="33"/>
      <c r="Y1219" s="138"/>
    </row>
    <row r="1220" spans="1:25" x14ac:dyDescent="0.2">
      <c r="A1220" s="78"/>
      <c r="B1220" s="33"/>
      <c r="C1220" s="33"/>
      <c r="X1220" s="33"/>
      <c r="Y1220" s="138"/>
    </row>
    <row r="1221" spans="1:25" x14ac:dyDescent="0.2">
      <c r="A1221" s="78"/>
      <c r="B1221" s="33"/>
      <c r="C1221" s="33"/>
      <c r="X1221" s="33"/>
      <c r="Y1221" s="138"/>
    </row>
    <row r="1222" spans="1:25" x14ac:dyDescent="0.2">
      <c r="A1222" s="78"/>
      <c r="B1222" s="33"/>
      <c r="C1222" s="33"/>
      <c r="X1222" s="33"/>
      <c r="Y1222" s="138"/>
    </row>
    <row r="1223" spans="1:25" x14ac:dyDescent="0.2">
      <c r="A1223" s="78"/>
      <c r="B1223" s="33"/>
      <c r="C1223" s="33"/>
      <c r="X1223" s="33"/>
      <c r="Y1223" s="138"/>
    </row>
    <row r="1224" spans="1:25" x14ac:dyDescent="0.2">
      <c r="A1224" s="78"/>
      <c r="B1224" s="33"/>
      <c r="C1224" s="33"/>
      <c r="X1224" s="33"/>
      <c r="Y1224" s="138"/>
    </row>
    <row r="1225" spans="1:25" x14ac:dyDescent="0.2">
      <c r="A1225" s="78"/>
      <c r="B1225" s="33"/>
      <c r="C1225" s="33"/>
      <c r="X1225" s="33"/>
      <c r="Y1225" s="138"/>
    </row>
    <row r="1226" spans="1:25" x14ac:dyDescent="0.2">
      <c r="A1226" s="78"/>
      <c r="B1226" s="33"/>
      <c r="C1226" s="33"/>
      <c r="X1226" s="33"/>
      <c r="Y1226" s="138"/>
    </row>
    <row r="1227" spans="1:25" x14ac:dyDescent="0.2">
      <c r="A1227" s="78"/>
      <c r="B1227" s="33"/>
      <c r="C1227" s="33"/>
      <c r="X1227" s="33"/>
      <c r="Y1227" s="138"/>
    </row>
    <row r="1228" spans="1:25" x14ac:dyDescent="0.2">
      <c r="A1228" s="78"/>
      <c r="B1228" s="33"/>
      <c r="C1228" s="33"/>
      <c r="X1228" s="33"/>
      <c r="Y1228" s="138"/>
    </row>
    <row r="1229" spans="1:25" x14ac:dyDescent="0.2">
      <c r="A1229" s="78"/>
      <c r="B1229" s="33"/>
      <c r="C1229" s="33"/>
      <c r="X1229" s="33"/>
      <c r="Y1229" s="138"/>
    </row>
    <row r="1230" spans="1:25" x14ac:dyDescent="0.2">
      <c r="A1230" s="78"/>
      <c r="B1230" s="33"/>
      <c r="C1230" s="33"/>
      <c r="X1230" s="33"/>
      <c r="Y1230" s="138"/>
    </row>
    <row r="1231" spans="1:25" x14ac:dyDescent="0.2">
      <c r="A1231" s="78"/>
      <c r="B1231" s="33"/>
      <c r="C1231" s="33"/>
      <c r="X1231" s="33"/>
      <c r="Y1231" s="138"/>
    </row>
    <row r="1232" spans="1:25" x14ac:dyDescent="0.2">
      <c r="A1232" s="78"/>
      <c r="B1232" s="33"/>
      <c r="C1232" s="33"/>
      <c r="X1232" s="33"/>
      <c r="Y1232" s="138"/>
    </row>
    <row r="1233" spans="1:25" x14ac:dyDescent="0.2">
      <c r="A1233" s="78"/>
      <c r="B1233" s="33"/>
      <c r="C1233" s="33"/>
      <c r="X1233" s="33"/>
      <c r="Y1233" s="138"/>
    </row>
    <row r="1234" spans="1:25" x14ac:dyDescent="0.2">
      <c r="A1234" s="78"/>
      <c r="B1234" s="33"/>
      <c r="C1234" s="33"/>
      <c r="X1234" s="33"/>
      <c r="Y1234" s="138"/>
    </row>
    <row r="1235" spans="1:25" x14ac:dyDescent="0.2">
      <c r="A1235" s="78"/>
      <c r="B1235" s="33"/>
      <c r="C1235" s="33"/>
      <c r="X1235" s="33"/>
      <c r="Y1235" s="138"/>
    </row>
    <row r="1236" spans="1:25" x14ac:dyDescent="0.2">
      <c r="A1236" s="78"/>
      <c r="B1236" s="33"/>
      <c r="C1236" s="33"/>
      <c r="X1236" s="33"/>
      <c r="Y1236" s="138"/>
    </row>
    <row r="1237" spans="1:25" x14ac:dyDescent="0.2">
      <c r="A1237" s="78"/>
      <c r="B1237" s="33"/>
      <c r="C1237" s="33"/>
      <c r="X1237" s="33"/>
      <c r="Y1237" s="138"/>
    </row>
    <row r="1238" spans="1:25" x14ac:dyDescent="0.2">
      <c r="A1238" s="78"/>
      <c r="B1238" s="33"/>
      <c r="C1238" s="33"/>
      <c r="X1238" s="33"/>
      <c r="Y1238" s="138"/>
    </row>
    <row r="1239" spans="1:25" x14ac:dyDescent="0.2">
      <c r="A1239" s="78"/>
      <c r="B1239" s="33"/>
      <c r="C1239" s="33"/>
      <c r="X1239" s="33"/>
      <c r="Y1239" s="138"/>
    </row>
    <row r="1240" spans="1:25" x14ac:dyDescent="0.2">
      <c r="A1240" s="78"/>
      <c r="B1240" s="33"/>
      <c r="C1240" s="33"/>
      <c r="X1240" s="33"/>
      <c r="Y1240" s="138"/>
    </row>
    <row r="1241" spans="1:25" x14ac:dyDescent="0.2">
      <c r="A1241" s="78"/>
      <c r="B1241" s="33"/>
      <c r="C1241" s="33"/>
      <c r="X1241" s="33"/>
      <c r="Y1241" s="138"/>
    </row>
    <row r="1242" spans="1:25" x14ac:dyDescent="0.2">
      <c r="A1242" s="78"/>
      <c r="B1242" s="33"/>
      <c r="C1242" s="33"/>
      <c r="X1242" s="33"/>
      <c r="Y1242" s="138"/>
    </row>
    <row r="1243" spans="1:25" x14ac:dyDescent="0.2">
      <c r="A1243" s="78"/>
      <c r="B1243" s="33"/>
      <c r="C1243" s="33"/>
      <c r="X1243" s="33"/>
      <c r="Y1243" s="138"/>
    </row>
    <row r="1244" spans="1:25" x14ac:dyDescent="0.2">
      <c r="A1244" s="78"/>
      <c r="B1244" s="33"/>
      <c r="C1244" s="33"/>
      <c r="X1244" s="33"/>
      <c r="Y1244" s="138"/>
    </row>
    <row r="1245" spans="1:25" x14ac:dyDescent="0.2">
      <c r="A1245" s="78"/>
      <c r="B1245" s="33"/>
      <c r="C1245" s="33"/>
      <c r="X1245" s="33"/>
      <c r="Y1245" s="138"/>
    </row>
    <row r="1246" spans="1:25" x14ac:dyDescent="0.2">
      <c r="A1246" s="78"/>
      <c r="B1246" s="33"/>
      <c r="C1246" s="33"/>
      <c r="X1246" s="33"/>
      <c r="Y1246" s="138"/>
    </row>
    <row r="1247" spans="1:25" x14ac:dyDescent="0.2">
      <c r="A1247" s="78"/>
      <c r="B1247" s="33"/>
      <c r="C1247" s="33"/>
      <c r="X1247" s="33"/>
      <c r="Y1247" s="138"/>
    </row>
    <row r="1248" spans="1:25" x14ac:dyDescent="0.2">
      <c r="A1248" s="78"/>
      <c r="B1248" s="33"/>
      <c r="C1248" s="33"/>
      <c r="X1248" s="33"/>
      <c r="Y1248" s="138"/>
    </row>
    <row r="1249" spans="1:25" x14ac:dyDescent="0.2">
      <c r="A1249" s="78"/>
      <c r="B1249" s="33"/>
      <c r="C1249" s="33"/>
      <c r="X1249" s="33"/>
      <c r="Y1249" s="138"/>
    </row>
    <row r="1250" spans="1:25" x14ac:dyDescent="0.2">
      <c r="A1250" s="78"/>
      <c r="B1250" s="33"/>
      <c r="C1250" s="33"/>
      <c r="X1250" s="33"/>
      <c r="Y1250" s="138"/>
    </row>
    <row r="1251" spans="1:25" x14ac:dyDescent="0.2">
      <c r="A1251" s="78"/>
      <c r="B1251" s="33"/>
      <c r="C1251" s="33"/>
      <c r="X1251" s="33"/>
      <c r="Y1251" s="138"/>
    </row>
    <row r="1252" spans="1:25" x14ac:dyDescent="0.2">
      <c r="A1252" s="78"/>
      <c r="B1252" s="33"/>
      <c r="C1252" s="33"/>
      <c r="X1252" s="33"/>
      <c r="Y1252" s="138"/>
    </row>
    <row r="1253" spans="1:25" x14ac:dyDescent="0.2">
      <c r="A1253" s="78"/>
      <c r="B1253" s="33"/>
      <c r="C1253" s="33"/>
      <c r="X1253" s="33"/>
      <c r="Y1253" s="138"/>
    </row>
    <row r="1254" spans="1:25" x14ac:dyDescent="0.2">
      <c r="A1254" s="78"/>
      <c r="B1254" s="33"/>
      <c r="C1254" s="33"/>
      <c r="X1254" s="33"/>
      <c r="Y1254" s="138"/>
    </row>
    <row r="1255" spans="1:25" x14ac:dyDescent="0.2">
      <c r="A1255" s="78"/>
      <c r="B1255" s="33"/>
      <c r="C1255" s="33"/>
      <c r="X1255" s="33"/>
      <c r="Y1255" s="138"/>
    </row>
    <row r="1256" spans="1:25" x14ac:dyDescent="0.2">
      <c r="A1256" s="78"/>
      <c r="B1256" s="33"/>
      <c r="C1256" s="33"/>
      <c r="X1256" s="33"/>
      <c r="Y1256" s="138"/>
    </row>
    <row r="1257" spans="1:25" x14ac:dyDescent="0.2">
      <c r="A1257" s="78"/>
      <c r="B1257" s="33"/>
      <c r="C1257" s="33"/>
      <c r="X1257" s="33"/>
      <c r="Y1257" s="138"/>
    </row>
    <row r="1258" spans="1:25" x14ac:dyDescent="0.2">
      <c r="A1258" s="78"/>
      <c r="B1258" s="33"/>
      <c r="C1258" s="33"/>
      <c r="X1258" s="33"/>
      <c r="Y1258" s="138"/>
    </row>
    <row r="1259" spans="1:25" x14ac:dyDescent="0.2">
      <c r="A1259" s="78"/>
      <c r="B1259" s="33"/>
      <c r="C1259" s="33"/>
      <c r="X1259" s="33"/>
      <c r="Y1259" s="138"/>
    </row>
    <row r="1260" spans="1:25" x14ac:dyDescent="0.2">
      <c r="A1260" s="78"/>
      <c r="B1260" s="33"/>
      <c r="C1260" s="33"/>
      <c r="X1260" s="33"/>
      <c r="Y1260" s="138"/>
    </row>
    <row r="1261" spans="1:25" x14ac:dyDescent="0.2">
      <c r="A1261" s="78"/>
      <c r="B1261" s="33"/>
      <c r="C1261" s="33"/>
      <c r="X1261" s="33"/>
      <c r="Y1261" s="138"/>
    </row>
    <row r="1262" spans="1:25" x14ac:dyDescent="0.2">
      <c r="A1262" s="78"/>
      <c r="B1262" s="33"/>
      <c r="C1262" s="33"/>
      <c r="X1262" s="33"/>
      <c r="Y1262" s="138"/>
    </row>
    <row r="1263" spans="1:25" x14ac:dyDescent="0.2">
      <c r="A1263" s="78"/>
      <c r="B1263" s="33"/>
      <c r="C1263" s="33"/>
      <c r="X1263" s="33"/>
      <c r="Y1263" s="138"/>
    </row>
    <row r="1264" spans="1:25" x14ac:dyDescent="0.2">
      <c r="A1264" s="78"/>
      <c r="B1264" s="33"/>
      <c r="C1264" s="33"/>
      <c r="X1264" s="33"/>
      <c r="Y1264" s="138"/>
    </row>
    <row r="1265" spans="1:25" x14ac:dyDescent="0.2">
      <c r="A1265" s="78"/>
      <c r="B1265" s="33"/>
      <c r="C1265" s="33"/>
      <c r="X1265" s="33"/>
      <c r="Y1265" s="138"/>
    </row>
    <row r="1266" spans="1:25" x14ac:dyDescent="0.2">
      <c r="A1266" s="78"/>
      <c r="B1266" s="33"/>
      <c r="C1266" s="33"/>
      <c r="X1266" s="33"/>
      <c r="Y1266" s="138"/>
    </row>
    <row r="1267" spans="1:25" x14ac:dyDescent="0.2">
      <c r="A1267" s="78"/>
      <c r="B1267" s="33"/>
      <c r="C1267" s="33"/>
      <c r="X1267" s="33"/>
      <c r="Y1267" s="138"/>
    </row>
    <row r="1268" spans="1:25" x14ac:dyDescent="0.2">
      <c r="A1268" s="78"/>
      <c r="B1268" s="33"/>
      <c r="C1268" s="33"/>
      <c r="X1268" s="33"/>
      <c r="Y1268" s="138"/>
    </row>
    <row r="1269" spans="1:25" x14ac:dyDescent="0.2">
      <c r="A1269" s="78"/>
      <c r="B1269" s="33"/>
      <c r="C1269" s="33"/>
      <c r="X1269" s="33"/>
      <c r="Y1269" s="138"/>
    </row>
    <row r="1270" spans="1:25" x14ac:dyDescent="0.2">
      <c r="A1270" s="78"/>
      <c r="B1270" s="33"/>
      <c r="C1270" s="33"/>
      <c r="X1270" s="33"/>
      <c r="Y1270" s="138"/>
    </row>
    <row r="1271" spans="1:25" x14ac:dyDescent="0.2">
      <c r="A1271" s="78"/>
      <c r="B1271" s="33"/>
      <c r="C1271" s="33"/>
      <c r="X1271" s="33"/>
      <c r="Y1271" s="138"/>
    </row>
    <row r="1272" spans="1:25" x14ac:dyDescent="0.2">
      <c r="A1272" s="78"/>
      <c r="B1272" s="33"/>
      <c r="C1272" s="33"/>
      <c r="X1272" s="33"/>
      <c r="Y1272" s="138"/>
    </row>
    <row r="1273" spans="1:25" x14ac:dyDescent="0.2">
      <c r="A1273" s="78"/>
      <c r="B1273" s="33"/>
      <c r="C1273" s="33"/>
      <c r="X1273" s="33"/>
      <c r="Y1273" s="138"/>
    </row>
    <row r="1274" spans="1:25" x14ac:dyDescent="0.2">
      <c r="A1274" s="78"/>
      <c r="B1274" s="33"/>
      <c r="C1274" s="33"/>
      <c r="X1274" s="33"/>
      <c r="Y1274" s="138"/>
    </row>
    <row r="1275" spans="1:25" x14ac:dyDescent="0.2">
      <c r="A1275" s="78"/>
      <c r="B1275" s="33"/>
      <c r="C1275" s="33"/>
      <c r="X1275" s="33"/>
      <c r="Y1275" s="138"/>
    </row>
    <row r="1276" spans="1:25" x14ac:dyDescent="0.2">
      <c r="A1276" s="78"/>
      <c r="B1276" s="33"/>
      <c r="C1276" s="33"/>
      <c r="X1276" s="33"/>
      <c r="Y1276" s="138"/>
    </row>
    <row r="1277" spans="1:25" x14ac:dyDescent="0.2">
      <c r="A1277" s="78"/>
      <c r="B1277" s="33"/>
      <c r="C1277" s="33"/>
      <c r="X1277" s="33"/>
      <c r="Y1277" s="138"/>
    </row>
    <row r="1278" spans="1:25" x14ac:dyDescent="0.2">
      <c r="A1278" s="78"/>
      <c r="B1278" s="33"/>
      <c r="C1278" s="33"/>
      <c r="X1278" s="33"/>
      <c r="Y1278" s="138"/>
    </row>
    <row r="1279" spans="1:25" x14ac:dyDescent="0.2">
      <c r="A1279" s="78"/>
      <c r="B1279" s="33"/>
      <c r="C1279" s="33"/>
      <c r="X1279" s="33"/>
      <c r="Y1279" s="138"/>
    </row>
    <row r="1280" spans="1:25" x14ac:dyDescent="0.2">
      <c r="A1280" s="78"/>
      <c r="B1280" s="33"/>
      <c r="C1280" s="33"/>
      <c r="X1280" s="33"/>
      <c r="Y1280" s="138"/>
    </row>
    <row r="1281" spans="1:25" x14ac:dyDescent="0.2">
      <c r="A1281" s="78"/>
      <c r="B1281" s="33"/>
      <c r="C1281" s="33"/>
      <c r="X1281" s="33"/>
      <c r="Y1281" s="138"/>
    </row>
    <row r="1282" spans="1:25" x14ac:dyDescent="0.2">
      <c r="A1282" s="78"/>
      <c r="B1282" s="33"/>
      <c r="C1282" s="33"/>
      <c r="X1282" s="33"/>
      <c r="Y1282" s="138"/>
    </row>
    <row r="1283" spans="1:25" x14ac:dyDescent="0.2">
      <c r="A1283" s="78"/>
      <c r="B1283" s="33"/>
      <c r="C1283" s="33"/>
      <c r="X1283" s="33"/>
      <c r="Y1283" s="138"/>
    </row>
    <row r="1284" spans="1:25" x14ac:dyDescent="0.2">
      <c r="A1284" s="78"/>
      <c r="B1284" s="33"/>
      <c r="C1284" s="33"/>
      <c r="X1284" s="33"/>
      <c r="Y1284" s="138"/>
    </row>
    <row r="1285" spans="1:25" x14ac:dyDescent="0.2">
      <c r="A1285" s="78"/>
      <c r="B1285" s="33"/>
      <c r="C1285" s="33"/>
      <c r="X1285" s="33"/>
      <c r="Y1285" s="138"/>
    </row>
    <row r="1286" spans="1:25" x14ac:dyDescent="0.2">
      <c r="A1286" s="78"/>
      <c r="B1286" s="33"/>
      <c r="C1286" s="33"/>
      <c r="X1286" s="33"/>
      <c r="Y1286" s="138"/>
    </row>
    <row r="1287" spans="1:25" x14ac:dyDescent="0.2">
      <c r="A1287" s="78"/>
      <c r="B1287" s="33"/>
      <c r="C1287" s="33"/>
      <c r="X1287" s="33"/>
      <c r="Y1287" s="138"/>
    </row>
    <row r="1288" spans="1:25" x14ac:dyDescent="0.2">
      <c r="A1288" s="78"/>
      <c r="B1288" s="33"/>
      <c r="C1288" s="33"/>
      <c r="X1288" s="33"/>
      <c r="Y1288" s="138"/>
    </row>
    <row r="1289" spans="1:25" x14ac:dyDescent="0.2">
      <c r="A1289" s="78"/>
      <c r="B1289" s="33"/>
      <c r="C1289" s="33"/>
      <c r="X1289" s="33"/>
      <c r="Y1289" s="138"/>
    </row>
    <row r="1290" spans="1:25" x14ac:dyDescent="0.2">
      <c r="A1290" s="78"/>
      <c r="B1290" s="33"/>
      <c r="C1290" s="33"/>
      <c r="X1290" s="33"/>
      <c r="Y1290" s="138"/>
    </row>
    <row r="1291" spans="1:25" x14ac:dyDescent="0.2">
      <c r="A1291" s="78"/>
      <c r="B1291" s="33"/>
      <c r="C1291" s="33"/>
      <c r="X1291" s="33"/>
      <c r="Y1291" s="138"/>
    </row>
    <row r="1292" spans="1:25" x14ac:dyDescent="0.2">
      <c r="A1292" s="78"/>
      <c r="B1292" s="33"/>
      <c r="C1292" s="33"/>
      <c r="X1292" s="33"/>
      <c r="Y1292" s="138"/>
    </row>
    <row r="1293" spans="1:25" x14ac:dyDescent="0.2">
      <c r="A1293" s="78"/>
      <c r="B1293" s="33"/>
      <c r="C1293" s="33"/>
      <c r="X1293" s="33"/>
      <c r="Y1293" s="138"/>
    </row>
    <row r="1294" spans="1:25" x14ac:dyDescent="0.2">
      <c r="A1294" s="78"/>
      <c r="B1294" s="33"/>
      <c r="C1294" s="33"/>
      <c r="X1294" s="33"/>
      <c r="Y1294" s="138"/>
    </row>
    <row r="1295" spans="1:25" x14ac:dyDescent="0.2">
      <c r="A1295" s="78"/>
      <c r="B1295" s="33"/>
      <c r="C1295" s="33"/>
      <c r="X1295" s="33"/>
      <c r="Y1295" s="138"/>
    </row>
    <row r="1296" spans="1:25" x14ac:dyDescent="0.2">
      <c r="A1296" s="78"/>
      <c r="B1296" s="33"/>
      <c r="C1296" s="33"/>
      <c r="X1296" s="33"/>
      <c r="Y1296" s="138"/>
    </row>
    <row r="1297" spans="1:25" x14ac:dyDescent="0.2">
      <c r="A1297" s="78"/>
      <c r="B1297" s="33"/>
      <c r="C1297" s="33"/>
      <c r="X1297" s="33"/>
      <c r="Y1297" s="138"/>
    </row>
    <row r="1298" spans="1:25" x14ac:dyDescent="0.2">
      <c r="A1298" s="78"/>
      <c r="B1298" s="33"/>
      <c r="C1298" s="33"/>
      <c r="X1298" s="33"/>
      <c r="Y1298" s="138"/>
    </row>
    <row r="1299" spans="1:25" x14ac:dyDescent="0.2">
      <c r="A1299" s="78"/>
      <c r="B1299" s="33"/>
      <c r="C1299" s="33"/>
      <c r="X1299" s="33"/>
      <c r="Y1299" s="138"/>
    </row>
    <row r="1300" spans="1:25" x14ac:dyDescent="0.2">
      <c r="A1300" s="78"/>
      <c r="B1300" s="33"/>
      <c r="C1300" s="33"/>
      <c r="X1300" s="33"/>
      <c r="Y1300" s="138"/>
    </row>
    <row r="1301" spans="1:25" x14ac:dyDescent="0.2">
      <c r="A1301" s="78"/>
      <c r="B1301" s="33"/>
      <c r="C1301" s="33"/>
      <c r="X1301" s="33"/>
      <c r="Y1301" s="138"/>
    </row>
    <row r="1302" spans="1:25" x14ac:dyDescent="0.2">
      <c r="A1302" s="78"/>
      <c r="B1302" s="33"/>
      <c r="C1302" s="33"/>
      <c r="X1302" s="33"/>
      <c r="Y1302" s="138"/>
    </row>
    <row r="1303" spans="1:25" x14ac:dyDescent="0.2">
      <c r="A1303" s="78"/>
      <c r="B1303" s="33"/>
      <c r="C1303" s="33"/>
      <c r="X1303" s="33"/>
      <c r="Y1303" s="138"/>
    </row>
    <row r="1304" spans="1:25" x14ac:dyDescent="0.2">
      <c r="A1304" s="78"/>
      <c r="B1304" s="33"/>
      <c r="C1304" s="33"/>
      <c r="X1304" s="33"/>
      <c r="Y1304" s="138"/>
    </row>
    <row r="1305" spans="1:25" x14ac:dyDescent="0.2">
      <c r="A1305" s="78"/>
      <c r="B1305" s="33"/>
      <c r="C1305" s="33"/>
      <c r="X1305" s="33"/>
      <c r="Y1305" s="138"/>
    </row>
    <row r="1306" spans="1:25" x14ac:dyDescent="0.2">
      <c r="A1306" s="78"/>
      <c r="B1306" s="33"/>
      <c r="C1306" s="33"/>
      <c r="X1306" s="33"/>
      <c r="Y1306" s="138"/>
    </row>
    <row r="1307" spans="1:25" x14ac:dyDescent="0.2">
      <c r="A1307" s="78"/>
      <c r="B1307" s="33"/>
      <c r="C1307" s="33"/>
      <c r="X1307" s="33"/>
      <c r="Y1307" s="138"/>
    </row>
    <row r="1308" spans="1:25" x14ac:dyDescent="0.2">
      <c r="A1308" s="78"/>
      <c r="B1308" s="33"/>
      <c r="C1308" s="33"/>
      <c r="X1308" s="33"/>
      <c r="Y1308" s="138"/>
    </row>
    <row r="1309" spans="1:25" x14ac:dyDescent="0.2">
      <c r="A1309" s="78"/>
      <c r="B1309" s="33"/>
      <c r="C1309" s="33"/>
      <c r="X1309" s="33"/>
      <c r="Y1309" s="138"/>
    </row>
    <row r="1310" spans="1:25" x14ac:dyDescent="0.2">
      <c r="A1310" s="78"/>
      <c r="B1310" s="33"/>
      <c r="C1310" s="33"/>
      <c r="X1310" s="33"/>
      <c r="Y1310" s="138"/>
    </row>
    <row r="1311" spans="1:25" x14ac:dyDescent="0.2">
      <c r="A1311" s="78"/>
      <c r="B1311" s="33"/>
      <c r="C1311" s="33"/>
      <c r="X1311" s="33"/>
      <c r="Y1311" s="138"/>
    </row>
    <row r="1312" spans="1:25" x14ac:dyDescent="0.2">
      <c r="A1312" s="78"/>
      <c r="B1312" s="33"/>
      <c r="C1312" s="33"/>
      <c r="X1312" s="33"/>
      <c r="Y1312" s="138"/>
    </row>
    <row r="1313" spans="1:25" x14ac:dyDescent="0.2">
      <c r="A1313" s="78"/>
      <c r="B1313" s="33"/>
      <c r="C1313" s="33"/>
      <c r="X1313" s="33"/>
      <c r="Y1313" s="138"/>
    </row>
    <row r="1314" spans="1:25" x14ac:dyDescent="0.2">
      <c r="A1314" s="78"/>
      <c r="B1314" s="33"/>
      <c r="C1314" s="33"/>
      <c r="X1314" s="33"/>
      <c r="Y1314" s="138"/>
    </row>
    <row r="1315" spans="1:25" x14ac:dyDescent="0.2">
      <c r="A1315" s="78"/>
      <c r="B1315" s="33"/>
      <c r="C1315" s="33"/>
      <c r="X1315" s="33"/>
      <c r="Y1315" s="138"/>
    </row>
    <row r="1316" spans="1:25" x14ac:dyDescent="0.2">
      <c r="A1316" s="78"/>
      <c r="B1316" s="33"/>
      <c r="C1316" s="33"/>
      <c r="X1316" s="33"/>
      <c r="Y1316" s="138"/>
    </row>
    <row r="1317" spans="1:25" x14ac:dyDescent="0.2">
      <c r="A1317" s="78"/>
      <c r="B1317" s="33"/>
      <c r="C1317" s="33"/>
      <c r="X1317" s="33"/>
      <c r="Y1317" s="138"/>
    </row>
    <row r="1318" spans="1:25" x14ac:dyDescent="0.2">
      <c r="A1318" s="78"/>
      <c r="B1318" s="33"/>
      <c r="C1318" s="33"/>
      <c r="X1318" s="33"/>
      <c r="Y1318" s="138"/>
    </row>
    <row r="1319" spans="1:25" x14ac:dyDescent="0.2">
      <c r="A1319" s="78"/>
      <c r="B1319" s="33"/>
      <c r="C1319" s="33"/>
      <c r="X1319" s="33"/>
      <c r="Y1319" s="138"/>
    </row>
    <row r="1320" spans="1:25" x14ac:dyDescent="0.2">
      <c r="A1320" s="78"/>
      <c r="B1320" s="33"/>
      <c r="C1320" s="33"/>
      <c r="X1320" s="33"/>
      <c r="Y1320" s="138"/>
    </row>
    <row r="1321" spans="1:25" x14ac:dyDescent="0.2">
      <c r="A1321" s="78"/>
      <c r="B1321" s="33"/>
      <c r="C1321" s="33"/>
      <c r="X1321" s="33"/>
      <c r="Y1321" s="138"/>
    </row>
    <row r="1322" spans="1:25" x14ac:dyDescent="0.2">
      <c r="A1322" s="78"/>
      <c r="B1322" s="33"/>
      <c r="C1322" s="33"/>
      <c r="X1322" s="33"/>
      <c r="Y1322" s="138"/>
    </row>
    <row r="1323" spans="1:25" x14ac:dyDescent="0.2">
      <c r="A1323" s="78"/>
      <c r="B1323" s="33"/>
      <c r="C1323" s="33"/>
      <c r="X1323" s="33"/>
      <c r="Y1323" s="138"/>
    </row>
    <row r="1324" spans="1:25" x14ac:dyDescent="0.2">
      <c r="A1324" s="78"/>
      <c r="B1324" s="33"/>
      <c r="C1324" s="33"/>
      <c r="X1324" s="33"/>
      <c r="Y1324" s="138"/>
    </row>
    <row r="1325" spans="1:25" x14ac:dyDescent="0.2">
      <c r="A1325" s="78"/>
      <c r="B1325" s="33"/>
      <c r="C1325" s="33"/>
      <c r="X1325" s="33"/>
      <c r="Y1325" s="138"/>
    </row>
    <row r="1326" spans="1:25" x14ac:dyDescent="0.2">
      <c r="A1326" s="78"/>
      <c r="B1326" s="33"/>
      <c r="C1326" s="33"/>
      <c r="X1326" s="33"/>
      <c r="Y1326" s="138"/>
    </row>
    <row r="1327" spans="1:25" x14ac:dyDescent="0.2">
      <c r="A1327" s="78"/>
      <c r="B1327" s="33"/>
      <c r="C1327" s="33"/>
      <c r="X1327" s="33"/>
      <c r="Y1327" s="138"/>
    </row>
    <row r="1328" spans="1:25" x14ac:dyDescent="0.2">
      <c r="A1328" s="78"/>
      <c r="B1328" s="33"/>
      <c r="C1328" s="33"/>
      <c r="X1328" s="33"/>
      <c r="Y1328" s="138"/>
    </row>
    <row r="1329" spans="1:25" x14ac:dyDescent="0.2">
      <c r="A1329" s="78"/>
      <c r="B1329" s="33"/>
      <c r="C1329" s="33"/>
      <c r="X1329" s="33"/>
      <c r="Y1329" s="138"/>
    </row>
    <row r="1330" spans="1:25" x14ac:dyDescent="0.2">
      <c r="A1330" s="78"/>
      <c r="B1330" s="33"/>
      <c r="C1330" s="33"/>
      <c r="X1330" s="33"/>
      <c r="Y1330" s="138"/>
    </row>
    <row r="1331" spans="1:25" x14ac:dyDescent="0.2">
      <c r="A1331" s="78"/>
      <c r="B1331" s="33"/>
      <c r="C1331" s="33"/>
      <c r="X1331" s="33"/>
      <c r="Y1331" s="138"/>
    </row>
    <row r="1332" spans="1:25" x14ac:dyDescent="0.2">
      <c r="A1332" s="78"/>
      <c r="B1332" s="33"/>
      <c r="C1332" s="33"/>
      <c r="X1332" s="33"/>
      <c r="Y1332" s="138"/>
    </row>
    <row r="1333" spans="1:25" x14ac:dyDescent="0.2">
      <c r="A1333" s="78"/>
      <c r="B1333" s="33"/>
      <c r="C1333" s="33"/>
      <c r="X1333" s="33"/>
      <c r="Y1333" s="138"/>
    </row>
    <row r="1334" spans="1:25" x14ac:dyDescent="0.2">
      <c r="A1334" s="78"/>
      <c r="B1334" s="33"/>
      <c r="C1334" s="33"/>
      <c r="X1334" s="33"/>
      <c r="Y1334" s="138"/>
    </row>
    <row r="1335" spans="1:25" x14ac:dyDescent="0.2">
      <c r="A1335" s="78"/>
      <c r="B1335" s="33"/>
      <c r="C1335" s="33"/>
      <c r="X1335" s="33"/>
      <c r="Y1335" s="138"/>
    </row>
    <row r="1336" spans="1:25" x14ac:dyDescent="0.2">
      <c r="A1336" s="78"/>
      <c r="B1336" s="33"/>
      <c r="C1336" s="33"/>
      <c r="X1336" s="33"/>
      <c r="Y1336" s="138"/>
    </row>
    <row r="1337" spans="1:25" x14ac:dyDescent="0.2">
      <c r="A1337" s="78"/>
      <c r="B1337" s="33"/>
      <c r="C1337" s="33"/>
      <c r="X1337" s="33"/>
      <c r="Y1337" s="138"/>
    </row>
    <row r="1338" spans="1:25" x14ac:dyDescent="0.2">
      <c r="A1338" s="78"/>
      <c r="B1338" s="33"/>
      <c r="C1338" s="33"/>
      <c r="X1338" s="33"/>
      <c r="Y1338" s="138"/>
    </row>
    <row r="1339" spans="1:25" x14ac:dyDescent="0.2">
      <c r="A1339" s="78"/>
      <c r="B1339" s="33"/>
      <c r="C1339" s="33"/>
      <c r="X1339" s="33"/>
      <c r="Y1339" s="138"/>
    </row>
    <row r="1340" spans="1:25" x14ac:dyDescent="0.2">
      <c r="A1340" s="78"/>
      <c r="B1340" s="33"/>
      <c r="C1340" s="33"/>
      <c r="X1340" s="33"/>
      <c r="Y1340" s="138"/>
    </row>
    <row r="1341" spans="1:25" x14ac:dyDescent="0.2">
      <c r="A1341" s="78"/>
      <c r="B1341" s="33"/>
      <c r="C1341" s="33"/>
      <c r="X1341" s="33"/>
      <c r="Y1341" s="138"/>
    </row>
    <row r="1342" spans="1:25" x14ac:dyDescent="0.2">
      <c r="A1342" s="78"/>
      <c r="B1342" s="33"/>
      <c r="C1342" s="33"/>
      <c r="X1342" s="33"/>
      <c r="Y1342" s="138"/>
    </row>
    <row r="1343" spans="1:25" x14ac:dyDescent="0.2">
      <c r="A1343" s="78"/>
      <c r="B1343" s="33"/>
      <c r="C1343" s="33"/>
      <c r="X1343" s="33"/>
      <c r="Y1343" s="138"/>
    </row>
    <row r="1344" spans="1:25" x14ac:dyDescent="0.2">
      <c r="A1344" s="78"/>
      <c r="B1344" s="33"/>
      <c r="C1344" s="33"/>
      <c r="X1344" s="33"/>
      <c r="Y1344" s="138"/>
    </row>
    <row r="1345" spans="1:25" x14ac:dyDescent="0.2">
      <c r="A1345" s="78"/>
      <c r="B1345" s="33"/>
      <c r="C1345" s="33"/>
      <c r="X1345" s="33"/>
      <c r="Y1345" s="138"/>
    </row>
    <row r="1346" spans="1:25" x14ac:dyDescent="0.2">
      <c r="A1346" s="78"/>
      <c r="B1346" s="33"/>
      <c r="C1346" s="33"/>
      <c r="X1346" s="33"/>
      <c r="Y1346" s="138"/>
    </row>
    <row r="1347" spans="1:25" x14ac:dyDescent="0.2">
      <c r="A1347" s="78"/>
      <c r="B1347" s="33"/>
      <c r="C1347" s="33"/>
      <c r="X1347" s="33"/>
      <c r="Y1347" s="138"/>
    </row>
    <row r="1348" spans="1:25" x14ac:dyDescent="0.2">
      <c r="A1348" s="78"/>
      <c r="B1348" s="33"/>
      <c r="C1348" s="33"/>
      <c r="X1348" s="33"/>
      <c r="Y1348" s="138"/>
    </row>
    <row r="1349" spans="1:25" x14ac:dyDescent="0.2">
      <c r="A1349" s="78"/>
      <c r="B1349" s="33"/>
      <c r="C1349" s="33"/>
      <c r="X1349" s="33"/>
      <c r="Y1349" s="138"/>
    </row>
    <row r="1350" spans="1:25" x14ac:dyDescent="0.2">
      <c r="A1350" s="78"/>
      <c r="B1350" s="33"/>
      <c r="C1350" s="33"/>
      <c r="X1350" s="33"/>
      <c r="Y1350" s="138"/>
    </row>
    <row r="1351" spans="1:25" x14ac:dyDescent="0.2">
      <c r="A1351" s="78"/>
      <c r="B1351" s="33"/>
      <c r="C1351" s="33"/>
      <c r="X1351" s="33"/>
      <c r="Y1351" s="138"/>
    </row>
    <row r="1352" spans="1:25" x14ac:dyDescent="0.2">
      <c r="A1352" s="78"/>
      <c r="B1352" s="33"/>
      <c r="C1352" s="33"/>
      <c r="X1352" s="33"/>
      <c r="Y1352" s="138"/>
    </row>
    <row r="1353" spans="1:25" x14ac:dyDescent="0.2">
      <c r="A1353" s="78"/>
      <c r="B1353" s="33"/>
      <c r="C1353" s="33"/>
      <c r="X1353" s="33"/>
      <c r="Y1353" s="138"/>
    </row>
    <row r="1354" spans="1:25" x14ac:dyDescent="0.2">
      <c r="A1354" s="78"/>
      <c r="B1354" s="33"/>
      <c r="C1354" s="33"/>
      <c r="X1354" s="33"/>
      <c r="Y1354" s="138"/>
    </row>
    <row r="1355" spans="1:25" x14ac:dyDescent="0.2">
      <c r="A1355" s="78"/>
      <c r="B1355" s="33"/>
      <c r="C1355" s="33"/>
      <c r="X1355" s="33"/>
      <c r="Y1355" s="138"/>
    </row>
    <row r="1356" spans="1:25" x14ac:dyDescent="0.2">
      <c r="A1356" s="78"/>
      <c r="B1356" s="33"/>
      <c r="C1356" s="33"/>
      <c r="X1356" s="33"/>
      <c r="Y1356" s="138"/>
    </row>
    <row r="1357" spans="1:25" x14ac:dyDescent="0.2">
      <c r="A1357" s="78"/>
      <c r="B1357" s="33"/>
      <c r="C1357" s="33"/>
      <c r="X1357" s="33"/>
      <c r="Y1357" s="138"/>
    </row>
    <row r="1358" spans="1:25" x14ac:dyDescent="0.2">
      <c r="A1358" s="78"/>
      <c r="B1358" s="33"/>
      <c r="C1358" s="33"/>
      <c r="X1358" s="33"/>
      <c r="Y1358" s="138"/>
    </row>
    <row r="1359" spans="1:25" x14ac:dyDescent="0.2">
      <c r="A1359" s="78"/>
      <c r="B1359" s="33"/>
      <c r="C1359" s="33"/>
      <c r="X1359" s="33"/>
      <c r="Y1359" s="138"/>
    </row>
    <row r="1360" spans="1:25" x14ac:dyDescent="0.2">
      <c r="A1360" s="78"/>
      <c r="B1360" s="33"/>
      <c r="C1360" s="33"/>
      <c r="X1360" s="33"/>
      <c r="Y1360" s="138"/>
    </row>
    <row r="1361" spans="1:25" x14ac:dyDescent="0.2">
      <c r="A1361" s="78"/>
      <c r="B1361" s="33"/>
      <c r="C1361" s="33"/>
      <c r="X1361" s="33"/>
      <c r="Y1361" s="138"/>
    </row>
    <row r="1362" spans="1:25" x14ac:dyDescent="0.2">
      <c r="A1362" s="78"/>
      <c r="B1362" s="33"/>
      <c r="C1362" s="33"/>
      <c r="X1362" s="33"/>
      <c r="Y1362" s="138"/>
    </row>
    <row r="1363" spans="1:25" x14ac:dyDescent="0.2">
      <c r="A1363" s="78"/>
      <c r="B1363" s="33"/>
      <c r="C1363" s="33"/>
      <c r="X1363" s="33"/>
      <c r="Y1363" s="138"/>
    </row>
    <row r="1364" spans="1:25" x14ac:dyDescent="0.2">
      <c r="A1364" s="78"/>
      <c r="B1364" s="33"/>
      <c r="C1364" s="33"/>
      <c r="X1364" s="33"/>
      <c r="Y1364" s="138"/>
    </row>
    <row r="1365" spans="1:25" x14ac:dyDescent="0.2">
      <c r="A1365" s="78"/>
      <c r="B1365" s="33"/>
      <c r="C1365" s="33"/>
      <c r="X1365" s="33"/>
      <c r="Y1365" s="138"/>
    </row>
    <row r="1366" spans="1:25" x14ac:dyDescent="0.2">
      <c r="A1366" s="78"/>
      <c r="B1366" s="33"/>
      <c r="C1366" s="33"/>
      <c r="X1366" s="33"/>
      <c r="Y1366" s="138"/>
    </row>
    <row r="1367" spans="1:25" x14ac:dyDescent="0.2">
      <c r="A1367" s="78"/>
      <c r="B1367" s="33"/>
      <c r="C1367" s="33"/>
      <c r="X1367" s="33"/>
      <c r="Y1367" s="138"/>
    </row>
    <row r="1368" spans="1:25" x14ac:dyDescent="0.2">
      <c r="A1368" s="78"/>
      <c r="B1368" s="33"/>
      <c r="C1368" s="33"/>
      <c r="X1368" s="33"/>
      <c r="Y1368" s="138"/>
    </row>
    <row r="1369" spans="1:25" x14ac:dyDescent="0.2">
      <c r="A1369" s="78"/>
      <c r="B1369" s="33"/>
      <c r="C1369" s="33"/>
      <c r="X1369" s="33"/>
      <c r="Y1369" s="138"/>
    </row>
    <row r="1370" spans="1:25" x14ac:dyDescent="0.2">
      <c r="A1370" s="78"/>
      <c r="B1370" s="33"/>
      <c r="C1370" s="33"/>
      <c r="X1370" s="33"/>
      <c r="Y1370" s="138"/>
    </row>
    <row r="1371" spans="1:25" x14ac:dyDescent="0.2">
      <c r="A1371" s="78"/>
      <c r="B1371" s="33"/>
      <c r="C1371" s="33"/>
      <c r="X1371" s="33"/>
      <c r="Y1371" s="138"/>
    </row>
    <row r="1372" spans="1:25" x14ac:dyDescent="0.2">
      <c r="A1372" s="78"/>
      <c r="B1372" s="33"/>
      <c r="C1372" s="33"/>
      <c r="X1372" s="33"/>
      <c r="Y1372" s="138"/>
    </row>
    <row r="1373" spans="1:25" x14ac:dyDescent="0.2">
      <c r="A1373" s="78"/>
      <c r="B1373" s="33"/>
      <c r="C1373" s="33"/>
      <c r="X1373" s="33"/>
      <c r="Y1373" s="138"/>
    </row>
    <row r="1374" spans="1:25" x14ac:dyDescent="0.2">
      <c r="A1374" s="78"/>
      <c r="B1374" s="33"/>
      <c r="C1374" s="33"/>
      <c r="X1374" s="33"/>
      <c r="Y1374" s="138"/>
    </row>
    <row r="1375" spans="1:25" x14ac:dyDescent="0.2">
      <c r="A1375" s="78"/>
      <c r="B1375" s="33"/>
      <c r="C1375" s="33"/>
      <c r="X1375" s="33"/>
      <c r="Y1375" s="138"/>
    </row>
    <row r="1376" spans="1:25" x14ac:dyDescent="0.2">
      <c r="A1376" s="78"/>
      <c r="B1376" s="33"/>
      <c r="C1376" s="33"/>
      <c r="X1376" s="33"/>
      <c r="Y1376" s="138"/>
    </row>
    <row r="1377" spans="1:25" x14ac:dyDescent="0.2">
      <c r="A1377" s="78"/>
      <c r="B1377" s="33"/>
      <c r="C1377" s="33"/>
      <c r="X1377" s="33"/>
      <c r="Y1377" s="138"/>
    </row>
    <row r="1378" spans="1:25" x14ac:dyDescent="0.2">
      <c r="A1378" s="78"/>
      <c r="B1378" s="33"/>
      <c r="C1378" s="33"/>
      <c r="X1378" s="33"/>
      <c r="Y1378" s="138"/>
    </row>
    <row r="1379" spans="1:25" x14ac:dyDescent="0.2">
      <c r="A1379" s="78"/>
      <c r="B1379" s="33"/>
      <c r="C1379" s="33"/>
      <c r="X1379" s="33"/>
      <c r="Y1379" s="138"/>
    </row>
    <row r="1380" spans="1:25" x14ac:dyDescent="0.2">
      <c r="A1380" s="78"/>
      <c r="B1380" s="33"/>
      <c r="C1380" s="33"/>
      <c r="X1380" s="33"/>
      <c r="Y1380" s="138"/>
    </row>
    <row r="1381" spans="1:25" x14ac:dyDescent="0.2">
      <c r="A1381" s="78"/>
      <c r="B1381" s="33"/>
      <c r="C1381" s="33"/>
      <c r="X1381" s="33"/>
      <c r="Y1381" s="138"/>
    </row>
    <row r="1382" spans="1:25" x14ac:dyDescent="0.2">
      <c r="A1382" s="78"/>
      <c r="B1382" s="33"/>
      <c r="C1382" s="33"/>
      <c r="X1382" s="33"/>
      <c r="Y1382" s="138"/>
    </row>
    <row r="1383" spans="1:25" x14ac:dyDescent="0.2">
      <c r="A1383" s="78"/>
      <c r="B1383" s="33"/>
      <c r="C1383" s="33"/>
      <c r="X1383" s="33"/>
      <c r="Y1383" s="138"/>
    </row>
    <row r="1384" spans="1:25" x14ac:dyDescent="0.2">
      <c r="A1384" s="78"/>
      <c r="B1384" s="33"/>
      <c r="C1384" s="33"/>
      <c r="X1384" s="33"/>
      <c r="Y1384" s="138"/>
    </row>
    <row r="1385" spans="1:25" x14ac:dyDescent="0.2">
      <c r="A1385" s="78"/>
      <c r="B1385" s="33"/>
      <c r="C1385" s="33"/>
      <c r="X1385" s="33"/>
      <c r="Y1385" s="138"/>
    </row>
    <row r="1386" spans="1:25" x14ac:dyDescent="0.2">
      <c r="A1386" s="78"/>
      <c r="B1386" s="33"/>
      <c r="C1386" s="33"/>
      <c r="X1386" s="33"/>
      <c r="Y1386" s="138"/>
    </row>
    <row r="1387" spans="1:25" x14ac:dyDescent="0.2">
      <c r="A1387" s="78"/>
      <c r="B1387" s="33"/>
      <c r="C1387" s="33"/>
      <c r="X1387" s="33"/>
      <c r="Y1387" s="138"/>
    </row>
    <row r="1388" spans="1:25" x14ac:dyDescent="0.2">
      <c r="A1388" s="78"/>
      <c r="B1388" s="33"/>
      <c r="C1388" s="33"/>
      <c r="X1388" s="33"/>
      <c r="Y1388" s="138"/>
    </row>
    <row r="1389" spans="1:25" x14ac:dyDescent="0.2">
      <c r="A1389" s="78"/>
      <c r="B1389" s="33"/>
      <c r="C1389" s="33"/>
      <c r="X1389" s="33"/>
      <c r="Y1389" s="138"/>
    </row>
    <row r="1390" spans="1:25" x14ac:dyDescent="0.2">
      <c r="A1390" s="78"/>
      <c r="B1390" s="33"/>
      <c r="C1390" s="33"/>
      <c r="X1390" s="33"/>
      <c r="Y1390" s="138"/>
    </row>
    <row r="1391" spans="1:25" x14ac:dyDescent="0.2">
      <c r="A1391" s="78"/>
      <c r="B1391" s="33"/>
      <c r="C1391" s="33"/>
      <c r="X1391" s="33"/>
      <c r="Y1391" s="138"/>
    </row>
    <row r="1392" spans="1:25" x14ac:dyDescent="0.2">
      <c r="A1392" s="78"/>
      <c r="B1392" s="33"/>
      <c r="C1392" s="33"/>
      <c r="X1392" s="33"/>
      <c r="Y1392" s="138"/>
    </row>
    <row r="1393" spans="1:25" x14ac:dyDescent="0.2">
      <c r="A1393" s="78"/>
      <c r="B1393" s="33"/>
      <c r="C1393" s="33"/>
      <c r="X1393" s="33"/>
      <c r="Y1393" s="138"/>
    </row>
    <row r="1394" spans="1:25" x14ac:dyDescent="0.2">
      <c r="A1394" s="78"/>
      <c r="B1394" s="33"/>
      <c r="C1394" s="33"/>
      <c r="X1394" s="33"/>
      <c r="Y1394" s="138"/>
    </row>
    <row r="1395" spans="1:25" x14ac:dyDescent="0.2">
      <c r="A1395" s="78"/>
      <c r="B1395" s="33"/>
      <c r="C1395" s="33"/>
      <c r="X1395" s="33"/>
      <c r="Y1395" s="138"/>
    </row>
    <row r="1396" spans="1:25" x14ac:dyDescent="0.2">
      <c r="A1396" s="78"/>
      <c r="B1396" s="33"/>
      <c r="C1396" s="33"/>
      <c r="X1396" s="33"/>
      <c r="Y1396" s="138"/>
    </row>
    <row r="1397" spans="1:25" x14ac:dyDescent="0.2">
      <c r="A1397" s="78"/>
      <c r="B1397" s="33"/>
      <c r="C1397" s="33"/>
      <c r="X1397" s="33"/>
      <c r="Y1397" s="138"/>
    </row>
    <row r="1398" spans="1:25" x14ac:dyDescent="0.2">
      <c r="A1398" s="78"/>
      <c r="B1398" s="33"/>
      <c r="C1398" s="33"/>
      <c r="X1398" s="33"/>
      <c r="Y1398" s="138"/>
    </row>
    <row r="1399" spans="1:25" x14ac:dyDescent="0.2">
      <c r="A1399" s="78"/>
      <c r="B1399" s="33"/>
      <c r="C1399" s="33"/>
      <c r="X1399" s="33"/>
      <c r="Y1399" s="138"/>
    </row>
    <row r="1400" spans="1:25" x14ac:dyDescent="0.2">
      <c r="A1400" s="78"/>
      <c r="B1400" s="33"/>
      <c r="C1400" s="33"/>
      <c r="X1400" s="33"/>
      <c r="Y1400" s="138"/>
    </row>
    <row r="1401" spans="1:25" x14ac:dyDescent="0.2">
      <c r="A1401" s="78"/>
      <c r="B1401" s="33"/>
      <c r="C1401" s="33"/>
      <c r="X1401" s="33"/>
      <c r="Y1401" s="138"/>
    </row>
    <row r="1402" spans="1:25" x14ac:dyDescent="0.2">
      <c r="A1402" s="78"/>
      <c r="B1402" s="33"/>
      <c r="C1402" s="33"/>
      <c r="X1402" s="33"/>
      <c r="Y1402" s="138"/>
    </row>
    <row r="1403" spans="1:25" x14ac:dyDescent="0.2">
      <c r="A1403" s="78"/>
      <c r="B1403" s="33"/>
      <c r="C1403" s="33"/>
      <c r="X1403" s="33"/>
      <c r="Y1403" s="138"/>
    </row>
    <row r="1404" spans="1:25" x14ac:dyDescent="0.2">
      <c r="A1404" s="78"/>
      <c r="B1404" s="33"/>
      <c r="C1404" s="33"/>
      <c r="X1404" s="33"/>
      <c r="Y1404" s="138"/>
    </row>
    <row r="1405" spans="1:25" x14ac:dyDescent="0.2">
      <c r="A1405" s="78"/>
      <c r="B1405" s="33"/>
      <c r="C1405" s="33"/>
      <c r="X1405" s="33"/>
      <c r="Y1405" s="138"/>
    </row>
    <row r="1406" spans="1:25" x14ac:dyDescent="0.2">
      <c r="A1406" s="78"/>
      <c r="B1406" s="33"/>
      <c r="C1406" s="33"/>
      <c r="X1406" s="33"/>
      <c r="Y1406" s="138"/>
    </row>
    <row r="1407" spans="1:25" x14ac:dyDescent="0.2">
      <c r="A1407" s="78"/>
      <c r="B1407" s="33"/>
      <c r="C1407" s="33"/>
      <c r="X1407" s="33"/>
      <c r="Y1407" s="138"/>
    </row>
    <row r="1408" spans="1:25" x14ac:dyDescent="0.2">
      <c r="A1408" s="78"/>
      <c r="B1408" s="33"/>
      <c r="C1408" s="33"/>
      <c r="X1408" s="33"/>
      <c r="Y1408" s="138"/>
    </row>
    <row r="1409" spans="1:25" x14ac:dyDescent="0.2">
      <c r="A1409" s="78"/>
      <c r="B1409" s="33"/>
      <c r="C1409" s="33"/>
      <c r="X1409" s="33"/>
      <c r="Y1409" s="138"/>
    </row>
    <row r="1410" spans="1:25" x14ac:dyDescent="0.2">
      <c r="A1410" s="78"/>
      <c r="B1410" s="33"/>
      <c r="C1410" s="33"/>
      <c r="X1410" s="33"/>
      <c r="Y1410" s="138"/>
    </row>
    <row r="1411" spans="1:25" x14ac:dyDescent="0.2">
      <c r="A1411" s="78"/>
      <c r="B1411" s="33"/>
      <c r="C1411" s="33"/>
      <c r="X1411" s="33"/>
      <c r="Y1411" s="138"/>
    </row>
    <row r="1412" spans="1:25" x14ac:dyDescent="0.2">
      <c r="A1412" s="78"/>
      <c r="B1412" s="33"/>
      <c r="C1412" s="33"/>
      <c r="X1412" s="33"/>
      <c r="Y1412" s="138"/>
    </row>
    <row r="1413" spans="1:25" x14ac:dyDescent="0.2">
      <c r="A1413" s="78"/>
      <c r="B1413" s="33"/>
      <c r="C1413" s="33"/>
      <c r="X1413" s="33"/>
      <c r="Y1413" s="138"/>
    </row>
    <row r="1414" spans="1:25" x14ac:dyDescent="0.2">
      <c r="A1414" s="78"/>
      <c r="B1414" s="33"/>
      <c r="C1414" s="33"/>
      <c r="X1414" s="33"/>
      <c r="Y1414" s="138"/>
    </row>
    <row r="1415" spans="1:25" x14ac:dyDescent="0.2">
      <c r="A1415" s="78"/>
      <c r="B1415" s="33"/>
      <c r="C1415" s="33"/>
      <c r="X1415" s="33"/>
      <c r="Y1415" s="138"/>
    </row>
    <row r="1416" spans="1:25" x14ac:dyDescent="0.2">
      <c r="A1416" s="78"/>
      <c r="B1416" s="33"/>
      <c r="C1416" s="33"/>
      <c r="X1416" s="33"/>
      <c r="Y1416" s="138"/>
    </row>
    <row r="1417" spans="1:25" x14ac:dyDescent="0.2">
      <c r="A1417" s="78"/>
      <c r="B1417" s="33"/>
      <c r="C1417" s="33"/>
      <c r="X1417" s="33"/>
      <c r="Y1417" s="138"/>
    </row>
    <row r="1418" spans="1:25" x14ac:dyDescent="0.2">
      <c r="A1418" s="78"/>
      <c r="B1418" s="33"/>
      <c r="C1418" s="33"/>
      <c r="X1418" s="33"/>
      <c r="Y1418" s="138"/>
    </row>
    <row r="1419" spans="1:25" x14ac:dyDescent="0.2">
      <c r="A1419" s="78"/>
      <c r="B1419" s="33"/>
      <c r="C1419" s="33"/>
      <c r="X1419" s="33"/>
      <c r="Y1419" s="138"/>
    </row>
    <row r="1420" spans="1:25" x14ac:dyDescent="0.2">
      <c r="A1420" s="78"/>
      <c r="B1420" s="33"/>
      <c r="C1420" s="33"/>
      <c r="X1420" s="33"/>
      <c r="Y1420" s="138"/>
    </row>
    <row r="1421" spans="1:25" x14ac:dyDescent="0.2">
      <c r="A1421" s="78"/>
      <c r="B1421" s="33"/>
      <c r="C1421" s="33"/>
      <c r="X1421" s="33"/>
      <c r="Y1421" s="138"/>
    </row>
    <row r="1422" spans="1:25" x14ac:dyDescent="0.2">
      <c r="A1422" s="78"/>
      <c r="B1422" s="33"/>
      <c r="C1422" s="33"/>
      <c r="X1422" s="33"/>
      <c r="Y1422" s="138"/>
    </row>
    <row r="1423" spans="1:25" x14ac:dyDescent="0.2">
      <c r="A1423" s="78"/>
      <c r="B1423" s="33"/>
      <c r="C1423" s="33"/>
      <c r="X1423" s="33"/>
      <c r="Y1423" s="138"/>
    </row>
    <row r="1424" spans="1:25" x14ac:dyDescent="0.2">
      <c r="A1424" s="78"/>
      <c r="B1424" s="33"/>
      <c r="C1424" s="33"/>
      <c r="X1424" s="33"/>
      <c r="Y1424" s="138"/>
    </row>
    <row r="1425" spans="1:25" x14ac:dyDescent="0.2">
      <c r="A1425" s="78"/>
      <c r="B1425" s="33"/>
      <c r="C1425" s="33"/>
      <c r="X1425" s="33"/>
      <c r="Y1425" s="138"/>
    </row>
    <row r="1426" spans="1:25" x14ac:dyDescent="0.2">
      <c r="A1426" s="78"/>
      <c r="B1426" s="33"/>
      <c r="C1426" s="33"/>
      <c r="X1426" s="33"/>
      <c r="Y1426" s="138"/>
    </row>
    <row r="1427" spans="1:25" x14ac:dyDescent="0.2">
      <c r="A1427" s="78"/>
      <c r="B1427" s="33"/>
      <c r="C1427" s="33"/>
      <c r="X1427" s="33"/>
      <c r="Y1427" s="138"/>
    </row>
    <row r="1428" spans="1:25" x14ac:dyDescent="0.2">
      <c r="A1428" s="78"/>
      <c r="B1428" s="33"/>
      <c r="C1428" s="33"/>
      <c r="X1428" s="33"/>
      <c r="Y1428" s="138"/>
    </row>
    <row r="1429" spans="1:25" x14ac:dyDescent="0.2">
      <c r="A1429" s="78"/>
      <c r="B1429" s="33"/>
      <c r="C1429" s="33"/>
      <c r="X1429" s="33"/>
      <c r="Y1429" s="138"/>
    </row>
    <row r="1430" spans="1:25" x14ac:dyDescent="0.2">
      <c r="A1430" s="78"/>
      <c r="B1430" s="33"/>
      <c r="C1430" s="33"/>
      <c r="X1430" s="33"/>
      <c r="Y1430" s="138"/>
    </row>
    <row r="1431" spans="1:25" x14ac:dyDescent="0.2">
      <c r="A1431" s="78"/>
      <c r="B1431" s="33"/>
      <c r="C1431" s="33"/>
      <c r="X1431" s="33"/>
      <c r="Y1431" s="138"/>
    </row>
    <row r="1432" spans="1:25" x14ac:dyDescent="0.2">
      <c r="A1432" s="78"/>
      <c r="B1432" s="33"/>
      <c r="C1432" s="33"/>
      <c r="X1432" s="33"/>
      <c r="Y1432" s="138"/>
    </row>
    <row r="1433" spans="1:25" x14ac:dyDescent="0.2">
      <c r="A1433" s="78"/>
      <c r="B1433" s="33"/>
      <c r="C1433" s="33"/>
      <c r="X1433" s="33"/>
      <c r="Y1433" s="138"/>
    </row>
    <row r="1434" spans="1:25" x14ac:dyDescent="0.2">
      <c r="A1434" s="78"/>
      <c r="B1434" s="33"/>
      <c r="C1434" s="33"/>
      <c r="X1434" s="33"/>
      <c r="Y1434" s="138"/>
    </row>
    <row r="1435" spans="1:25" x14ac:dyDescent="0.2">
      <c r="A1435" s="78"/>
      <c r="B1435" s="33"/>
      <c r="C1435" s="33"/>
      <c r="X1435" s="33"/>
      <c r="Y1435" s="138"/>
    </row>
    <row r="1436" spans="1:25" x14ac:dyDescent="0.2">
      <c r="A1436" s="78"/>
      <c r="B1436" s="33"/>
      <c r="C1436" s="33"/>
      <c r="X1436" s="33"/>
      <c r="Y1436" s="138"/>
    </row>
    <row r="1437" spans="1:25" x14ac:dyDescent="0.2">
      <c r="A1437" s="78"/>
      <c r="B1437" s="33"/>
      <c r="C1437" s="33"/>
      <c r="X1437" s="33"/>
      <c r="Y1437" s="138"/>
    </row>
    <row r="1438" spans="1:25" x14ac:dyDescent="0.2">
      <c r="A1438" s="78"/>
      <c r="B1438" s="33"/>
      <c r="C1438" s="33"/>
      <c r="X1438" s="33"/>
      <c r="Y1438" s="138"/>
    </row>
    <row r="1439" spans="1:25" x14ac:dyDescent="0.2">
      <c r="A1439" s="78"/>
      <c r="B1439" s="33"/>
      <c r="C1439" s="33"/>
      <c r="X1439" s="33"/>
      <c r="Y1439" s="138"/>
    </row>
    <row r="1440" spans="1:25" x14ac:dyDescent="0.2">
      <c r="A1440" s="78"/>
      <c r="B1440" s="33"/>
      <c r="C1440" s="33"/>
      <c r="X1440" s="33"/>
      <c r="Y1440" s="138"/>
    </row>
    <row r="1441" spans="1:25" x14ac:dyDescent="0.2">
      <c r="A1441" s="78"/>
      <c r="B1441" s="33"/>
      <c r="C1441" s="33"/>
      <c r="X1441" s="33"/>
      <c r="Y1441" s="138"/>
    </row>
    <row r="1442" spans="1:25" x14ac:dyDescent="0.2">
      <c r="A1442" s="78"/>
      <c r="B1442" s="33"/>
      <c r="C1442" s="33"/>
      <c r="X1442" s="33"/>
      <c r="Y1442" s="138"/>
    </row>
    <row r="1443" spans="1:25" x14ac:dyDescent="0.2">
      <c r="A1443" s="78"/>
      <c r="B1443" s="33"/>
      <c r="C1443" s="33"/>
      <c r="X1443" s="33"/>
      <c r="Y1443" s="138"/>
    </row>
    <row r="1444" spans="1:25" x14ac:dyDescent="0.2">
      <c r="A1444" s="78"/>
      <c r="B1444" s="33"/>
      <c r="C1444" s="33"/>
      <c r="X1444" s="33"/>
      <c r="Y1444" s="138"/>
    </row>
    <row r="1445" spans="1:25" x14ac:dyDescent="0.2">
      <c r="A1445" s="78"/>
      <c r="B1445" s="33"/>
      <c r="C1445" s="33"/>
      <c r="X1445" s="33"/>
      <c r="Y1445" s="138"/>
    </row>
    <row r="1446" spans="1:25" x14ac:dyDescent="0.2">
      <c r="A1446" s="78"/>
      <c r="B1446" s="33"/>
      <c r="C1446" s="33"/>
      <c r="X1446" s="33"/>
      <c r="Y1446" s="138"/>
    </row>
    <row r="1447" spans="1:25" x14ac:dyDescent="0.2">
      <c r="A1447" s="78"/>
      <c r="B1447" s="33"/>
      <c r="C1447" s="33"/>
      <c r="X1447" s="33"/>
      <c r="Y1447" s="138"/>
    </row>
    <row r="1448" spans="1:25" x14ac:dyDescent="0.2">
      <c r="A1448" s="78"/>
      <c r="B1448" s="33"/>
      <c r="C1448" s="33"/>
      <c r="X1448" s="33"/>
      <c r="Y1448" s="138"/>
    </row>
    <row r="1449" spans="1:25" x14ac:dyDescent="0.2">
      <c r="A1449" s="78"/>
      <c r="B1449" s="33"/>
      <c r="C1449" s="33"/>
      <c r="X1449" s="33"/>
      <c r="Y1449" s="138"/>
    </row>
    <row r="1450" spans="1:25" x14ac:dyDescent="0.2">
      <c r="A1450" s="78"/>
      <c r="B1450" s="33"/>
      <c r="C1450" s="33"/>
      <c r="X1450" s="33"/>
      <c r="Y1450" s="138"/>
    </row>
    <row r="1451" spans="1:25" x14ac:dyDescent="0.2">
      <c r="A1451" s="78"/>
      <c r="B1451" s="33"/>
      <c r="C1451" s="33"/>
      <c r="X1451" s="33"/>
      <c r="Y1451" s="138"/>
    </row>
    <row r="1452" spans="1:25" x14ac:dyDescent="0.2">
      <c r="A1452" s="78"/>
      <c r="B1452" s="33"/>
      <c r="C1452" s="33"/>
      <c r="X1452" s="33"/>
      <c r="Y1452" s="138"/>
    </row>
    <row r="1453" spans="1:25" x14ac:dyDescent="0.2">
      <c r="A1453" s="78"/>
      <c r="B1453" s="33"/>
      <c r="C1453" s="33"/>
      <c r="X1453" s="33"/>
      <c r="Y1453" s="138"/>
    </row>
    <row r="1454" spans="1:25" x14ac:dyDescent="0.2">
      <c r="A1454" s="78"/>
      <c r="B1454" s="33"/>
      <c r="C1454" s="33"/>
      <c r="X1454" s="33"/>
      <c r="Y1454" s="138"/>
    </row>
    <row r="1455" spans="1:25" x14ac:dyDescent="0.2">
      <c r="A1455" s="78"/>
      <c r="B1455" s="33"/>
      <c r="C1455" s="33"/>
      <c r="X1455" s="33"/>
      <c r="Y1455" s="138"/>
    </row>
    <row r="1456" spans="1:25" x14ac:dyDescent="0.2">
      <c r="A1456" s="78"/>
      <c r="B1456" s="33"/>
      <c r="C1456" s="33"/>
      <c r="X1456" s="33"/>
      <c r="Y1456" s="138"/>
    </row>
    <row r="1457" spans="1:25" x14ac:dyDescent="0.2">
      <c r="A1457" s="78"/>
      <c r="B1457" s="33"/>
      <c r="C1457" s="33"/>
      <c r="X1457" s="33"/>
      <c r="Y1457" s="138"/>
    </row>
    <row r="1458" spans="1:25" x14ac:dyDescent="0.2">
      <c r="A1458" s="78"/>
      <c r="B1458" s="33"/>
      <c r="C1458" s="33"/>
      <c r="X1458" s="33"/>
      <c r="Y1458" s="138"/>
    </row>
    <row r="1459" spans="1:25" x14ac:dyDescent="0.2">
      <c r="A1459" s="78"/>
      <c r="B1459" s="33"/>
      <c r="C1459" s="33"/>
      <c r="X1459" s="33"/>
      <c r="Y1459" s="138"/>
    </row>
    <row r="1460" spans="1:25" x14ac:dyDescent="0.2">
      <c r="A1460" s="78"/>
      <c r="B1460" s="33"/>
      <c r="C1460" s="33"/>
      <c r="X1460" s="33"/>
      <c r="Y1460" s="138"/>
    </row>
    <row r="1461" spans="1:25" x14ac:dyDescent="0.2">
      <c r="A1461" s="78"/>
      <c r="B1461" s="33"/>
      <c r="C1461" s="33"/>
      <c r="X1461" s="33"/>
      <c r="Y1461" s="138"/>
    </row>
    <row r="1462" spans="1:25" x14ac:dyDescent="0.2">
      <c r="A1462" s="78"/>
      <c r="B1462" s="33"/>
      <c r="C1462" s="33"/>
      <c r="X1462" s="33"/>
      <c r="Y1462" s="138"/>
    </row>
    <row r="1463" spans="1:25" x14ac:dyDescent="0.2">
      <c r="A1463" s="78"/>
      <c r="B1463" s="33"/>
      <c r="C1463" s="33"/>
      <c r="X1463" s="33"/>
      <c r="Y1463" s="138"/>
    </row>
  </sheetData>
  <sheetProtection algorithmName="SHA-512" hashValue="/FqLuyMsfukubTa+X2To3bgvKnR6L/5fGWpocxoBHrGgNs3/jMgxLfo1ASAtXPh7M0H993S2It9X/xkdX+++CA==" saltValue="4ykTQsIgneuyw+a65V4qog==" spinCount="100000" sheet="1" selectLockedCells="1"/>
  <sortState xmlns:xlrd2="http://schemas.microsoft.com/office/spreadsheetml/2017/richdata2" ref="AA372:AA378">
    <sortCondition ref="AA372:AA378"/>
  </sortState>
  <mergeCells count="442">
    <mergeCell ref="C537:X538"/>
    <mergeCell ref="C137:X137"/>
    <mergeCell ref="C236:X236"/>
    <mergeCell ref="C319:X319"/>
    <mergeCell ref="C390:X390"/>
    <mergeCell ref="G460:O460"/>
    <mergeCell ref="J376:K376"/>
    <mergeCell ref="M376:N376"/>
    <mergeCell ref="J356:K356"/>
    <mergeCell ref="M356:N356"/>
    <mergeCell ref="J358:K358"/>
    <mergeCell ref="M358:N358"/>
    <mergeCell ref="J360:K360"/>
    <mergeCell ref="M360:N360"/>
    <mergeCell ref="J372:K372"/>
    <mergeCell ref="M372:N372"/>
    <mergeCell ref="J374:K374"/>
    <mergeCell ref="J293:K294"/>
    <mergeCell ref="M293:N294"/>
    <mergeCell ref="M306:N306"/>
    <mergeCell ref="P306:Q306"/>
    <mergeCell ref="S306:T306"/>
    <mergeCell ref="V306:W306"/>
    <mergeCell ref="J299:K300"/>
    <mergeCell ref="A1:N1"/>
    <mergeCell ref="O1:Y1"/>
    <mergeCell ref="C500:X500"/>
    <mergeCell ref="C501:X502"/>
    <mergeCell ref="Y4:Y37"/>
    <mergeCell ref="J335:K335"/>
    <mergeCell ref="M335:N335"/>
    <mergeCell ref="J316:K317"/>
    <mergeCell ref="M316:N317"/>
    <mergeCell ref="P316:Q317"/>
    <mergeCell ref="S316:T317"/>
    <mergeCell ref="V316:W317"/>
    <mergeCell ref="J331:K331"/>
    <mergeCell ref="M331:N331"/>
    <mergeCell ref="I322:N322"/>
    <mergeCell ref="J333:K333"/>
    <mergeCell ref="M333:N333"/>
    <mergeCell ref="M299:N300"/>
    <mergeCell ref="P299:Q300"/>
    <mergeCell ref="V264:W264"/>
    <mergeCell ref="S287:T287"/>
    <mergeCell ref="V287:W287"/>
    <mergeCell ref="M274:N275"/>
    <mergeCell ref="P274:Q275"/>
    <mergeCell ref="S274:T275"/>
    <mergeCell ref="P293:Q294"/>
    <mergeCell ref="S293:T294"/>
    <mergeCell ref="V293:W294"/>
    <mergeCell ref="P280:Q281"/>
    <mergeCell ref="S280:T281"/>
    <mergeCell ref="V280:W281"/>
    <mergeCell ref="S298:T298"/>
    <mergeCell ref="P298:Q298"/>
    <mergeCell ref="S299:T300"/>
    <mergeCell ref="V299:W300"/>
    <mergeCell ref="M298:N298"/>
    <mergeCell ref="V274:W275"/>
    <mergeCell ref="P287:Q287"/>
    <mergeCell ref="J212:K213"/>
    <mergeCell ref="M212:N213"/>
    <mergeCell ref="P212:Q213"/>
    <mergeCell ref="S212:T213"/>
    <mergeCell ref="V212:W213"/>
    <mergeCell ref="M279:N279"/>
    <mergeCell ref="J225:K226"/>
    <mergeCell ref="M225:N226"/>
    <mergeCell ref="P225:Q226"/>
    <mergeCell ref="S225:T226"/>
    <mergeCell ref="V225:W226"/>
    <mergeCell ref="P257:Q258"/>
    <mergeCell ref="S257:T258"/>
    <mergeCell ref="V257:W258"/>
    <mergeCell ref="J264:K264"/>
    <mergeCell ref="M264:N264"/>
    <mergeCell ref="P264:Q264"/>
    <mergeCell ref="S264:T264"/>
    <mergeCell ref="J274:K275"/>
    <mergeCell ref="M211:N211"/>
    <mergeCell ref="V211:W211"/>
    <mergeCell ref="J219:K219"/>
    <mergeCell ref="M219:N219"/>
    <mergeCell ref="P219:Q219"/>
    <mergeCell ref="S219:T219"/>
    <mergeCell ref="V219:W219"/>
    <mergeCell ref="J211:K211"/>
    <mergeCell ref="M200:N200"/>
    <mergeCell ref="P200:Q200"/>
    <mergeCell ref="S200:T200"/>
    <mergeCell ref="V200:W200"/>
    <mergeCell ref="J206:K207"/>
    <mergeCell ref="M206:N207"/>
    <mergeCell ref="P206:Q207"/>
    <mergeCell ref="S206:T207"/>
    <mergeCell ref="V206:W207"/>
    <mergeCell ref="S163:T164"/>
    <mergeCell ref="V163:W164"/>
    <mergeCell ref="J157:K157"/>
    <mergeCell ref="G116:H116"/>
    <mergeCell ref="G109:H109"/>
    <mergeCell ref="G125:H126"/>
    <mergeCell ref="G110:H111"/>
    <mergeCell ref="G86:H87"/>
    <mergeCell ref="M95:N95"/>
    <mergeCell ref="V116:W116"/>
    <mergeCell ref="S95:T95"/>
    <mergeCell ref="V95:W95"/>
    <mergeCell ref="V109:W109"/>
    <mergeCell ref="V110:W111"/>
    <mergeCell ref="S149:T150"/>
    <mergeCell ref="V149:W150"/>
    <mergeCell ref="P116:Q116"/>
    <mergeCell ref="S116:T116"/>
    <mergeCell ref="J86:K87"/>
    <mergeCell ref="M86:N87"/>
    <mergeCell ref="J95:K95"/>
    <mergeCell ref="P110:Q111"/>
    <mergeCell ref="S110:T111"/>
    <mergeCell ref="A500:B550"/>
    <mergeCell ref="A470:B498"/>
    <mergeCell ref="A458:B468"/>
    <mergeCell ref="A443:B456"/>
    <mergeCell ref="A411:B441"/>
    <mergeCell ref="A319:B325"/>
    <mergeCell ref="S66:T66"/>
    <mergeCell ref="V66:W66"/>
    <mergeCell ref="G67:H68"/>
    <mergeCell ref="G74:H74"/>
    <mergeCell ref="G80:H81"/>
    <mergeCell ref="A40:A82"/>
    <mergeCell ref="B40:B82"/>
    <mergeCell ref="I406:K406"/>
    <mergeCell ref="A395:A410"/>
    <mergeCell ref="B395:B410"/>
    <mergeCell ref="G66:H66"/>
    <mergeCell ref="J66:K66"/>
    <mergeCell ref="V43:W44"/>
    <mergeCell ref="V51:W51"/>
    <mergeCell ref="V61:W62"/>
    <mergeCell ref="J67:K68"/>
    <mergeCell ref="M67:N68"/>
    <mergeCell ref="P67:Q68"/>
    <mergeCell ref="C488:X489"/>
    <mergeCell ref="Y40:Y143"/>
    <mergeCell ref="Y146:Y242"/>
    <mergeCell ref="Y245:Y325"/>
    <mergeCell ref="Y328:Y441"/>
    <mergeCell ref="M168:N168"/>
    <mergeCell ref="M188:N188"/>
    <mergeCell ref="I430:K430"/>
    <mergeCell ref="I438:N438"/>
    <mergeCell ref="P66:Q66"/>
    <mergeCell ref="P148:Q148"/>
    <mergeCell ref="P211:Q211"/>
    <mergeCell ref="P256:Q256"/>
    <mergeCell ref="P168:Q168"/>
    <mergeCell ref="P188:Q188"/>
    <mergeCell ref="S211:T211"/>
    <mergeCell ref="S256:T256"/>
    <mergeCell ref="S42:T42"/>
    <mergeCell ref="P279:Q279"/>
    <mergeCell ref="S279:T279"/>
    <mergeCell ref="V279:W279"/>
    <mergeCell ref="J279:K279"/>
    <mergeCell ref="G135:K135"/>
    <mergeCell ref="I140:N140"/>
    <mergeCell ref="J306:K306"/>
    <mergeCell ref="Y444:Y456"/>
    <mergeCell ref="Y459:Y468"/>
    <mergeCell ref="Y471:Y498"/>
    <mergeCell ref="M256:N256"/>
    <mergeCell ref="G257:H258"/>
    <mergeCell ref="G264:H264"/>
    <mergeCell ref="G256:H256"/>
    <mergeCell ref="J256:K256"/>
    <mergeCell ref="G274:H275"/>
    <mergeCell ref="G306:H306"/>
    <mergeCell ref="G316:H317"/>
    <mergeCell ref="J355:K355"/>
    <mergeCell ref="G333:H333"/>
    <mergeCell ref="K492:L492"/>
    <mergeCell ref="K490:L490"/>
    <mergeCell ref="G492:H492"/>
    <mergeCell ref="G493:H493"/>
    <mergeCell ref="K493:L493"/>
    <mergeCell ref="G495:H495"/>
    <mergeCell ref="K495:L495"/>
    <mergeCell ref="G497:H497"/>
    <mergeCell ref="K497:L497"/>
    <mergeCell ref="G496:H496"/>
    <mergeCell ref="G280:H281"/>
    <mergeCell ref="G287:H287"/>
    <mergeCell ref="G293:H294"/>
    <mergeCell ref="G279:H279"/>
    <mergeCell ref="I239:N239"/>
    <mergeCell ref="A245:A253"/>
    <mergeCell ref="B245:B253"/>
    <mergeCell ref="J257:K258"/>
    <mergeCell ref="M257:N258"/>
    <mergeCell ref="J280:K281"/>
    <mergeCell ref="M280:N281"/>
    <mergeCell ref="C241:C242"/>
    <mergeCell ref="J287:K287"/>
    <mergeCell ref="M287:N287"/>
    <mergeCell ref="A228:A235"/>
    <mergeCell ref="B228:B235"/>
    <mergeCell ref="G298:H298"/>
    <mergeCell ref="J298:K298"/>
    <mergeCell ref="G230:H230"/>
    <mergeCell ref="C228:X229"/>
    <mergeCell ref="P189:Q190"/>
    <mergeCell ref="S189:T190"/>
    <mergeCell ref="V189:W190"/>
    <mergeCell ref="M196:N196"/>
    <mergeCell ref="P196:Q196"/>
    <mergeCell ref="S196:T196"/>
    <mergeCell ref="V196:W196"/>
    <mergeCell ref="J196:K196"/>
    <mergeCell ref="J198:K198"/>
    <mergeCell ref="M198:N198"/>
    <mergeCell ref="P198:Q198"/>
    <mergeCell ref="S198:T198"/>
    <mergeCell ref="V198:W198"/>
    <mergeCell ref="J189:K190"/>
    <mergeCell ref="A254:A318"/>
    <mergeCell ref="B254:B318"/>
    <mergeCell ref="G299:H300"/>
    <mergeCell ref="A236:B242"/>
    <mergeCell ref="A186:A227"/>
    <mergeCell ref="B186:B227"/>
    <mergeCell ref="G183:H184"/>
    <mergeCell ref="A166:A185"/>
    <mergeCell ref="B166:B185"/>
    <mergeCell ref="G168:H168"/>
    <mergeCell ref="J168:K168"/>
    <mergeCell ref="G169:H170"/>
    <mergeCell ref="G177:H177"/>
    <mergeCell ref="G188:H188"/>
    <mergeCell ref="J188:K188"/>
    <mergeCell ref="G198:H198"/>
    <mergeCell ref="G206:H207"/>
    <mergeCell ref="G225:H226"/>
    <mergeCell ref="G212:H213"/>
    <mergeCell ref="G219:H219"/>
    <mergeCell ref="G189:H190"/>
    <mergeCell ref="G196:H196"/>
    <mergeCell ref="G211:H211"/>
    <mergeCell ref="G200:H200"/>
    <mergeCell ref="J169:K170"/>
    <mergeCell ref="J183:K184"/>
    <mergeCell ref="J177:K177"/>
    <mergeCell ref="J200:K200"/>
    <mergeCell ref="A146:A165"/>
    <mergeCell ref="B146:B165"/>
    <mergeCell ref="G148:H148"/>
    <mergeCell ref="J148:K148"/>
    <mergeCell ref="M148:N148"/>
    <mergeCell ref="G149:H150"/>
    <mergeCell ref="G157:H157"/>
    <mergeCell ref="G163:H164"/>
    <mergeCell ref="A128:B143"/>
    <mergeCell ref="J149:K150"/>
    <mergeCell ref="M149:N150"/>
    <mergeCell ref="M157:N157"/>
    <mergeCell ref="J163:K164"/>
    <mergeCell ref="M163:N164"/>
    <mergeCell ref="A382:A394"/>
    <mergeCell ref="B382:B394"/>
    <mergeCell ref="A369:A381"/>
    <mergeCell ref="B369:B381"/>
    <mergeCell ref="A328:A349"/>
    <mergeCell ref="B328:B349"/>
    <mergeCell ref="A350:A368"/>
    <mergeCell ref="B350:B368"/>
    <mergeCell ref="G374:H374"/>
    <mergeCell ref="G376:H376"/>
    <mergeCell ref="G355:H355"/>
    <mergeCell ref="G330:H330"/>
    <mergeCell ref="G371:H371"/>
    <mergeCell ref="G490:H490"/>
    <mergeCell ref="G472:H472"/>
    <mergeCell ref="G482:H482"/>
    <mergeCell ref="G358:H358"/>
    <mergeCell ref="G360:H360"/>
    <mergeCell ref="G335:H335"/>
    <mergeCell ref="J330:K330"/>
    <mergeCell ref="M330:N330"/>
    <mergeCell ref="G331:H331"/>
    <mergeCell ref="G478:H478"/>
    <mergeCell ref="G480:H480"/>
    <mergeCell ref="G486:H486"/>
    <mergeCell ref="G474:H474"/>
    <mergeCell ref="G476:H476"/>
    <mergeCell ref="C470:X471"/>
    <mergeCell ref="C484:X485"/>
    <mergeCell ref="M374:N374"/>
    <mergeCell ref="I393:N393"/>
    <mergeCell ref="I398:K398"/>
    <mergeCell ref="I414:K414"/>
    <mergeCell ref="I422:K422"/>
    <mergeCell ref="J371:K371"/>
    <mergeCell ref="M371:N371"/>
    <mergeCell ref="G372:H372"/>
    <mergeCell ref="M189:N190"/>
    <mergeCell ref="G4:N4"/>
    <mergeCell ref="G6:N6"/>
    <mergeCell ref="G8:N8"/>
    <mergeCell ref="G14:N14"/>
    <mergeCell ref="G10:N10"/>
    <mergeCell ref="G34:H34"/>
    <mergeCell ref="G36:H36"/>
    <mergeCell ref="C107:X108"/>
    <mergeCell ref="P42:Q42"/>
    <mergeCell ref="P85:Q85"/>
    <mergeCell ref="M66:N66"/>
    <mergeCell ref="P80:Q81"/>
    <mergeCell ref="P104:Q105"/>
    <mergeCell ref="S80:T81"/>
    <mergeCell ref="V80:W81"/>
    <mergeCell ref="P86:Q87"/>
    <mergeCell ref="S86:T87"/>
    <mergeCell ref="V86:W87"/>
    <mergeCell ref="P95:Q95"/>
    <mergeCell ref="J80:K81"/>
    <mergeCell ref="M80:N81"/>
    <mergeCell ref="V42:W42"/>
    <mergeCell ref="V85:W85"/>
    <mergeCell ref="A3:B37"/>
    <mergeCell ref="M104:N105"/>
    <mergeCell ref="J109:K109"/>
    <mergeCell ref="M109:N109"/>
    <mergeCell ref="J110:K111"/>
    <mergeCell ref="M110:N111"/>
    <mergeCell ref="A83:A106"/>
    <mergeCell ref="B83:B106"/>
    <mergeCell ref="J74:K74"/>
    <mergeCell ref="M74:N74"/>
    <mergeCell ref="J43:K44"/>
    <mergeCell ref="A107:A127"/>
    <mergeCell ref="B107:B127"/>
    <mergeCell ref="G61:H62"/>
    <mergeCell ref="G42:H42"/>
    <mergeCell ref="J42:K42"/>
    <mergeCell ref="M42:N42"/>
    <mergeCell ref="G43:H44"/>
    <mergeCell ref="J104:K105"/>
    <mergeCell ref="G19:N19"/>
    <mergeCell ref="G51:H51"/>
    <mergeCell ref="G95:H95"/>
    <mergeCell ref="G85:H85"/>
    <mergeCell ref="J85:K85"/>
    <mergeCell ref="V67:W68"/>
    <mergeCell ref="P74:Q74"/>
    <mergeCell ref="S74:T74"/>
    <mergeCell ref="V74:W74"/>
    <mergeCell ref="P43:Q44"/>
    <mergeCell ref="S43:T44"/>
    <mergeCell ref="J51:K51"/>
    <mergeCell ref="J61:K62"/>
    <mergeCell ref="M43:N44"/>
    <mergeCell ref="M51:N51"/>
    <mergeCell ref="M61:N62"/>
    <mergeCell ref="P51:Q51"/>
    <mergeCell ref="S51:T51"/>
    <mergeCell ref="P61:Q62"/>
    <mergeCell ref="C64:X65"/>
    <mergeCell ref="S67:T68"/>
    <mergeCell ref="M85:N85"/>
    <mergeCell ref="S61:T62"/>
    <mergeCell ref="C186:X187"/>
    <mergeCell ref="G104:H105"/>
    <mergeCell ref="J116:K116"/>
    <mergeCell ref="M116:N116"/>
    <mergeCell ref="J125:K126"/>
    <mergeCell ref="M125:N126"/>
    <mergeCell ref="P157:Q157"/>
    <mergeCell ref="P169:Q170"/>
    <mergeCell ref="S169:T170"/>
    <mergeCell ref="V169:W170"/>
    <mergeCell ref="P177:Q177"/>
    <mergeCell ref="S177:T177"/>
    <mergeCell ref="V177:W177"/>
    <mergeCell ref="P183:Q184"/>
    <mergeCell ref="S183:T184"/>
    <mergeCell ref="V183:W184"/>
    <mergeCell ref="M169:N170"/>
    <mergeCell ref="M177:N177"/>
    <mergeCell ref="M183:N184"/>
    <mergeCell ref="S157:T157"/>
    <mergeCell ref="V157:W157"/>
    <mergeCell ref="P163:Q164"/>
    <mergeCell ref="M355:N355"/>
    <mergeCell ref="G356:H356"/>
    <mergeCell ref="K496:L496"/>
    <mergeCell ref="C40:X41"/>
    <mergeCell ref="C83:X84"/>
    <mergeCell ref="C128:X129"/>
    <mergeCell ref="C146:X147"/>
    <mergeCell ref="C166:X167"/>
    <mergeCell ref="C209:X210"/>
    <mergeCell ref="S85:T85"/>
    <mergeCell ref="S148:T148"/>
    <mergeCell ref="V148:W148"/>
    <mergeCell ref="V168:W168"/>
    <mergeCell ref="S168:T168"/>
    <mergeCell ref="S188:T188"/>
    <mergeCell ref="S104:T105"/>
    <mergeCell ref="V104:W105"/>
    <mergeCell ref="P109:Q109"/>
    <mergeCell ref="S109:T109"/>
    <mergeCell ref="V188:W188"/>
    <mergeCell ref="P125:Q126"/>
    <mergeCell ref="S125:T126"/>
    <mergeCell ref="V125:W126"/>
    <mergeCell ref="P149:Q150"/>
    <mergeCell ref="Y501:Y550"/>
    <mergeCell ref="G241:X242"/>
    <mergeCell ref="C142:C143"/>
    <mergeCell ref="G142:X143"/>
    <mergeCell ref="C467:C468"/>
    <mergeCell ref="G467:X468"/>
    <mergeCell ref="C440:C441"/>
    <mergeCell ref="G440:X441"/>
    <mergeCell ref="C324:C325"/>
    <mergeCell ref="G324:X325"/>
    <mergeCell ref="C526:X527"/>
    <mergeCell ref="C518:X519"/>
    <mergeCell ref="C510:X511"/>
    <mergeCell ref="C245:X246"/>
    <mergeCell ref="C254:X255"/>
    <mergeCell ref="C277:X278"/>
    <mergeCell ref="C296:X297"/>
    <mergeCell ref="C328:X329"/>
    <mergeCell ref="C350:X351"/>
    <mergeCell ref="C369:X370"/>
    <mergeCell ref="C382:X383"/>
    <mergeCell ref="C458:X459"/>
    <mergeCell ref="V256:W256"/>
    <mergeCell ref="V298:W298"/>
  </mergeCells>
  <dataValidations count="3">
    <dataValidation type="list" allowBlank="1" showInputMessage="1" showErrorMessage="1" sqref="M331:N331 J331:K331 G331:H331" xr:uid="{362A6D9D-42E0-4EED-91F5-725EE3AE47EC}">
      <formula1>$AA$328:$AA$338</formula1>
    </dataValidation>
    <dataValidation type="list" allowBlank="1" showInputMessage="1" showErrorMessage="1" sqref="G356:H356 J356:K356 M356:N356" xr:uid="{1CFD9C13-B88D-4368-9490-79C31C5BE788}">
      <formula1>$AA$354:$AA$358</formula1>
    </dataValidation>
    <dataValidation type="list" allowBlank="1" showInputMessage="1" showErrorMessage="1" sqref="G372:H372 J372:K372 M372:N372" xr:uid="{96C92B39-2CC9-4D0A-95D3-6D6B6B8B6AEE}">
      <formula1>$AA$371:$AA$378</formula1>
    </dataValidation>
  </dataValidations>
  <pageMargins left="0.51181102362204722" right="0.51181102362204722" top="0.55118110236220474" bottom="0.55118110236220474" header="0.31496062992125984" footer="0.31496062992125984"/>
  <pageSetup paperSize="9" scale="37" fitToHeight="0" orientation="portrait" horizontalDpi="1200" verticalDpi="1200" r:id="rId1"/>
  <headerFooter>
    <oddFooter xml:space="preserve">&amp;C&amp;"arial,Standaard"&amp;10Checklist Energieprestatie&amp;R&amp;"arial,Standaard"&amp;10Uitvoeringsrichtlijn 2005 Gebouwinspecties 
d.d  6 november 20202020 – versie 1.1 (bijlage 7) </oddFooter>
  </headerFooter>
  <rowBreaks count="4" manualBreakCount="4">
    <brk id="143" max="16383" man="1"/>
    <brk id="242" max="24" man="1"/>
    <brk id="325" max="24" man="1"/>
    <brk id="441" max="24" man="1"/>
  </rowBreaks>
  <ignoredErrors>
    <ignoredError sqref="G512:G516 G503:G504 G520:G524 M539:M549 G539:G549 G528:G534 M529:M535 M528:Q528 G505:G508 G53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8</xdr:col>
                    <xdr:colOff>114300</xdr:colOff>
                    <xdr:row>10</xdr:row>
                    <xdr:rowOff>38100</xdr:rowOff>
                  </from>
                  <to>
                    <xdr:col>10</xdr:col>
                    <xdr:colOff>241300</xdr:colOff>
                    <xdr:row>12</xdr:row>
                    <xdr:rowOff>12700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6</xdr:col>
                    <xdr:colOff>0</xdr:colOff>
                    <xdr:row>15</xdr:row>
                    <xdr:rowOff>25400</xdr:rowOff>
                  </from>
                  <to>
                    <xdr:col>7</xdr:col>
                    <xdr:colOff>762000</xdr:colOff>
                    <xdr:row>15</xdr:row>
                    <xdr:rowOff>165100</xdr:rowOff>
                  </to>
                </anchor>
              </controlPr>
            </control>
          </mc:Choice>
        </mc:AlternateContent>
        <mc:AlternateContent xmlns:mc="http://schemas.openxmlformats.org/markup-compatibility/2006">
          <mc:Choice Requires="x14">
            <control shapeId="3081" r:id="rId6" name="Check Box 9">
              <controlPr defaultSize="0" autoFill="0" autoLine="0" autoPict="0" altText="Gemeentelijk">
                <anchor moveWithCells="1">
                  <from>
                    <xdr:col>6</xdr:col>
                    <xdr:colOff>0</xdr:colOff>
                    <xdr:row>16</xdr:row>
                    <xdr:rowOff>25400</xdr:rowOff>
                  </from>
                  <to>
                    <xdr:col>7</xdr:col>
                    <xdr:colOff>762000</xdr:colOff>
                    <xdr:row>16</xdr:row>
                    <xdr:rowOff>177800</xdr:rowOff>
                  </to>
                </anchor>
              </controlPr>
            </control>
          </mc:Choice>
        </mc:AlternateContent>
        <mc:AlternateContent xmlns:mc="http://schemas.openxmlformats.org/markup-compatibility/2006">
          <mc:Choice Requires="x14">
            <control shapeId="3082" r:id="rId7" name="Check Box 10">
              <controlPr defaultSize="0" autoFill="0" autoLine="0" autoPict="0" altText="Provinciaal">
                <anchor moveWithCells="1">
                  <from>
                    <xdr:col>8</xdr:col>
                    <xdr:colOff>114300</xdr:colOff>
                    <xdr:row>15</xdr:row>
                    <xdr:rowOff>25400</xdr:rowOff>
                  </from>
                  <to>
                    <xdr:col>10</xdr:col>
                    <xdr:colOff>723900</xdr:colOff>
                    <xdr:row>15</xdr:row>
                    <xdr:rowOff>177800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8</xdr:col>
                    <xdr:colOff>114300</xdr:colOff>
                    <xdr:row>16</xdr:row>
                    <xdr:rowOff>12700</xdr:rowOff>
                  </from>
                  <to>
                    <xdr:col>13</xdr:col>
                    <xdr:colOff>177800</xdr:colOff>
                    <xdr:row>16</xdr:row>
                    <xdr:rowOff>177800</xdr:rowOff>
                  </to>
                </anchor>
              </controlPr>
            </control>
          </mc:Choice>
        </mc:AlternateContent>
        <mc:AlternateContent xmlns:mc="http://schemas.openxmlformats.org/markup-compatibility/2006">
          <mc:Choice Requires="x14">
            <control shapeId="3090" r:id="rId9" name="Check Box 18">
              <controlPr defaultSize="0" autoFill="0" autoLine="0" autoPict="0">
                <anchor moveWithCells="1">
                  <from>
                    <xdr:col>6</xdr:col>
                    <xdr:colOff>0</xdr:colOff>
                    <xdr:row>20</xdr:row>
                    <xdr:rowOff>25400</xdr:rowOff>
                  </from>
                  <to>
                    <xdr:col>7</xdr:col>
                    <xdr:colOff>558800</xdr:colOff>
                    <xdr:row>20</xdr:row>
                    <xdr:rowOff>165100</xdr:rowOff>
                  </to>
                </anchor>
              </controlPr>
            </control>
          </mc:Choice>
        </mc:AlternateContent>
        <mc:AlternateContent xmlns:mc="http://schemas.openxmlformats.org/markup-compatibility/2006">
          <mc:Choice Requires="x14">
            <control shapeId="3091" r:id="rId10" name="Check Box 19">
              <controlPr defaultSize="0" autoFill="0" autoLine="0" autoPict="0" altText="Gemeentelijk">
                <anchor moveWithCells="1">
                  <from>
                    <xdr:col>6</xdr:col>
                    <xdr:colOff>0</xdr:colOff>
                    <xdr:row>21</xdr:row>
                    <xdr:rowOff>25400</xdr:rowOff>
                  </from>
                  <to>
                    <xdr:col>7</xdr:col>
                    <xdr:colOff>838200</xdr:colOff>
                    <xdr:row>21</xdr:row>
                    <xdr:rowOff>152400</xdr:rowOff>
                  </to>
                </anchor>
              </controlPr>
            </control>
          </mc:Choice>
        </mc:AlternateContent>
        <mc:AlternateContent xmlns:mc="http://schemas.openxmlformats.org/markup-compatibility/2006">
          <mc:Choice Requires="x14">
            <control shapeId="3092" r:id="rId11" name="Check Box 20">
              <controlPr defaultSize="0" autoFill="0" autoLine="0" autoPict="0" altText="Provinciaal">
                <anchor moveWithCells="1">
                  <from>
                    <xdr:col>8</xdr:col>
                    <xdr:colOff>114300</xdr:colOff>
                    <xdr:row>20</xdr:row>
                    <xdr:rowOff>25400</xdr:rowOff>
                  </from>
                  <to>
                    <xdr:col>10</xdr:col>
                    <xdr:colOff>596900</xdr:colOff>
                    <xdr:row>20</xdr:row>
                    <xdr:rowOff>165100</xdr:rowOff>
                  </to>
                </anchor>
              </controlPr>
            </control>
          </mc:Choice>
        </mc:AlternateContent>
        <mc:AlternateContent xmlns:mc="http://schemas.openxmlformats.org/markup-compatibility/2006">
          <mc:Choice Requires="x14">
            <control shapeId="3093" r:id="rId12" name="Check Box 21">
              <controlPr defaultSize="0" autoFill="0" autoLine="0" autoPict="0">
                <anchor moveWithCells="1">
                  <from>
                    <xdr:col>8</xdr:col>
                    <xdr:colOff>114300</xdr:colOff>
                    <xdr:row>21</xdr:row>
                    <xdr:rowOff>25400</xdr:rowOff>
                  </from>
                  <to>
                    <xdr:col>10</xdr:col>
                    <xdr:colOff>622300</xdr:colOff>
                    <xdr:row>21</xdr:row>
                    <xdr:rowOff>177800</xdr:rowOff>
                  </to>
                </anchor>
              </controlPr>
            </control>
          </mc:Choice>
        </mc:AlternateContent>
        <mc:AlternateContent xmlns:mc="http://schemas.openxmlformats.org/markup-compatibility/2006">
          <mc:Choice Requires="x14">
            <control shapeId="3094" r:id="rId13" name="Check Box 22">
              <controlPr defaultSize="0" autoFill="0" autoLine="0" autoPict="0">
                <anchor moveWithCells="1">
                  <from>
                    <xdr:col>6</xdr:col>
                    <xdr:colOff>0</xdr:colOff>
                    <xdr:row>23</xdr:row>
                    <xdr:rowOff>25400</xdr:rowOff>
                  </from>
                  <to>
                    <xdr:col>7</xdr:col>
                    <xdr:colOff>279400</xdr:colOff>
                    <xdr:row>23</xdr:row>
                    <xdr:rowOff>165100</xdr:rowOff>
                  </to>
                </anchor>
              </controlPr>
            </control>
          </mc:Choice>
        </mc:AlternateContent>
        <mc:AlternateContent xmlns:mc="http://schemas.openxmlformats.org/markup-compatibility/2006">
          <mc:Choice Requires="x14">
            <control shapeId="3095" r:id="rId14" name="Check Box 23">
              <controlPr defaultSize="0" autoFill="0" autoLine="0" autoPict="0">
                <anchor moveWithCells="1">
                  <from>
                    <xdr:col>8</xdr:col>
                    <xdr:colOff>101600</xdr:colOff>
                    <xdr:row>23</xdr:row>
                    <xdr:rowOff>12700</xdr:rowOff>
                  </from>
                  <to>
                    <xdr:col>10</xdr:col>
                    <xdr:colOff>228600</xdr:colOff>
                    <xdr:row>23</xdr:row>
                    <xdr:rowOff>177800</xdr:rowOff>
                  </to>
                </anchor>
              </controlPr>
            </control>
          </mc:Choice>
        </mc:AlternateContent>
        <mc:AlternateContent xmlns:mc="http://schemas.openxmlformats.org/markup-compatibility/2006">
          <mc:Choice Requires="x14">
            <control shapeId="3096" r:id="rId15" name="Check Box 24">
              <controlPr defaultSize="0" autoFill="0" autoLine="0" autoPict="0">
                <anchor moveWithCells="1">
                  <from>
                    <xdr:col>6</xdr:col>
                    <xdr:colOff>0</xdr:colOff>
                    <xdr:row>25</xdr:row>
                    <xdr:rowOff>25400</xdr:rowOff>
                  </from>
                  <to>
                    <xdr:col>7</xdr:col>
                    <xdr:colOff>279400</xdr:colOff>
                    <xdr:row>25</xdr:row>
                    <xdr:rowOff>177800</xdr:rowOff>
                  </to>
                </anchor>
              </controlPr>
            </control>
          </mc:Choice>
        </mc:AlternateContent>
        <mc:AlternateContent xmlns:mc="http://schemas.openxmlformats.org/markup-compatibility/2006">
          <mc:Choice Requires="x14">
            <control shapeId="3097" r:id="rId16" name="Check Box 25">
              <controlPr defaultSize="0" autoFill="0" autoLine="0" autoPict="0">
                <anchor moveWithCells="1">
                  <from>
                    <xdr:col>8</xdr:col>
                    <xdr:colOff>101600</xdr:colOff>
                    <xdr:row>25</xdr:row>
                    <xdr:rowOff>25400</xdr:rowOff>
                  </from>
                  <to>
                    <xdr:col>10</xdr:col>
                    <xdr:colOff>228600</xdr:colOff>
                    <xdr:row>25</xdr:row>
                    <xdr:rowOff>165100</xdr:rowOff>
                  </to>
                </anchor>
              </controlPr>
            </control>
          </mc:Choice>
        </mc:AlternateContent>
        <mc:AlternateContent xmlns:mc="http://schemas.openxmlformats.org/markup-compatibility/2006">
          <mc:Choice Requires="x14">
            <control shapeId="3098" r:id="rId17" name="Check Box 26">
              <controlPr defaultSize="0" autoFill="0" autoLine="0" autoPict="0">
                <anchor moveWithCells="1">
                  <from>
                    <xdr:col>6</xdr:col>
                    <xdr:colOff>0</xdr:colOff>
                    <xdr:row>27</xdr:row>
                    <xdr:rowOff>25400</xdr:rowOff>
                  </from>
                  <to>
                    <xdr:col>7</xdr:col>
                    <xdr:colOff>279400</xdr:colOff>
                    <xdr:row>28</xdr:row>
                    <xdr:rowOff>12700</xdr:rowOff>
                  </to>
                </anchor>
              </controlPr>
            </control>
          </mc:Choice>
        </mc:AlternateContent>
        <mc:AlternateContent xmlns:mc="http://schemas.openxmlformats.org/markup-compatibility/2006">
          <mc:Choice Requires="x14">
            <control shapeId="3099" r:id="rId18" name="Check Box 27">
              <controlPr defaultSize="0" autoFill="0" autoLine="0" autoPict="0">
                <anchor moveWithCells="1">
                  <from>
                    <xdr:col>8</xdr:col>
                    <xdr:colOff>101600</xdr:colOff>
                    <xdr:row>27</xdr:row>
                    <xdr:rowOff>25400</xdr:rowOff>
                  </from>
                  <to>
                    <xdr:col>10</xdr:col>
                    <xdr:colOff>228600</xdr:colOff>
                    <xdr:row>27</xdr:row>
                    <xdr:rowOff>177800</xdr:rowOff>
                  </to>
                </anchor>
              </controlPr>
            </control>
          </mc:Choice>
        </mc:AlternateContent>
        <mc:AlternateContent xmlns:mc="http://schemas.openxmlformats.org/markup-compatibility/2006">
          <mc:Choice Requires="x14">
            <control shapeId="3100" r:id="rId19" name="Check Box 28">
              <controlPr defaultSize="0" autoFill="0" autoLine="0" autoPict="0">
                <anchor moveWithCells="1">
                  <from>
                    <xdr:col>11</xdr:col>
                    <xdr:colOff>101600</xdr:colOff>
                    <xdr:row>27</xdr:row>
                    <xdr:rowOff>25400</xdr:rowOff>
                  </from>
                  <to>
                    <xdr:col>13</xdr:col>
                    <xdr:colOff>673100</xdr:colOff>
                    <xdr:row>28</xdr:row>
                    <xdr:rowOff>12700</xdr:rowOff>
                  </to>
                </anchor>
              </controlPr>
            </control>
          </mc:Choice>
        </mc:AlternateContent>
        <mc:AlternateContent xmlns:mc="http://schemas.openxmlformats.org/markup-compatibility/2006">
          <mc:Choice Requires="x14">
            <control shapeId="3101" r:id="rId20" name="Check Box 29">
              <controlPr defaultSize="0" autoFill="0" autoLine="0" autoPict="0">
                <anchor moveWithCells="1">
                  <from>
                    <xdr:col>6</xdr:col>
                    <xdr:colOff>0</xdr:colOff>
                    <xdr:row>28</xdr:row>
                    <xdr:rowOff>38100</xdr:rowOff>
                  </from>
                  <to>
                    <xdr:col>7</xdr:col>
                    <xdr:colOff>800100</xdr:colOff>
                    <xdr:row>29</xdr:row>
                    <xdr:rowOff>177800</xdr:rowOff>
                  </to>
                </anchor>
              </controlPr>
            </control>
          </mc:Choice>
        </mc:AlternateContent>
        <mc:AlternateContent xmlns:mc="http://schemas.openxmlformats.org/markup-compatibility/2006">
          <mc:Choice Requires="x14">
            <control shapeId="3102" r:id="rId21" name="Check Box 30">
              <controlPr defaultSize="0" autoFill="0" autoLine="0" autoPict="0">
                <anchor moveWithCells="1">
                  <from>
                    <xdr:col>8</xdr:col>
                    <xdr:colOff>101600</xdr:colOff>
                    <xdr:row>28</xdr:row>
                    <xdr:rowOff>38100</xdr:rowOff>
                  </from>
                  <to>
                    <xdr:col>10</xdr:col>
                    <xdr:colOff>800100</xdr:colOff>
                    <xdr:row>29</xdr:row>
                    <xdr:rowOff>177800</xdr:rowOff>
                  </to>
                </anchor>
              </controlPr>
            </control>
          </mc:Choice>
        </mc:AlternateContent>
        <mc:AlternateContent xmlns:mc="http://schemas.openxmlformats.org/markup-compatibility/2006">
          <mc:Choice Requires="x14">
            <control shapeId="3103" r:id="rId22" name="Check Box 31">
              <controlPr defaultSize="0" autoFill="0" autoLine="0" autoPict="0">
                <anchor moveWithCells="1">
                  <from>
                    <xdr:col>11</xdr:col>
                    <xdr:colOff>101600</xdr:colOff>
                    <xdr:row>28</xdr:row>
                    <xdr:rowOff>38100</xdr:rowOff>
                  </from>
                  <to>
                    <xdr:col>13</xdr:col>
                    <xdr:colOff>673100</xdr:colOff>
                    <xdr:row>29</xdr:row>
                    <xdr:rowOff>177800</xdr:rowOff>
                  </to>
                </anchor>
              </controlPr>
            </control>
          </mc:Choice>
        </mc:AlternateContent>
        <mc:AlternateContent xmlns:mc="http://schemas.openxmlformats.org/markup-compatibility/2006">
          <mc:Choice Requires="x14">
            <control shapeId="3104" r:id="rId23" name="Check Box 32">
              <controlPr defaultSize="0" autoFill="0" autoLine="0" autoPict="0">
                <anchor moveWithCells="1">
                  <from>
                    <xdr:col>6</xdr:col>
                    <xdr:colOff>0</xdr:colOff>
                    <xdr:row>29</xdr:row>
                    <xdr:rowOff>177800</xdr:rowOff>
                  </from>
                  <to>
                    <xdr:col>7</xdr:col>
                    <xdr:colOff>800100</xdr:colOff>
                    <xdr:row>30</xdr:row>
                    <xdr:rowOff>177800</xdr:rowOff>
                  </to>
                </anchor>
              </controlPr>
            </control>
          </mc:Choice>
        </mc:AlternateContent>
        <mc:AlternateContent xmlns:mc="http://schemas.openxmlformats.org/markup-compatibility/2006">
          <mc:Choice Requires="x14">
            <control shapeId="3105" r:id="rId24" name="Check Box 33">
              <controlPr defaultSize="0" autoFill="0" autoLine="0" autoPict="0">
                <anchor moveWithCells="1">
                  <from>
                    <xdr:col>8</xdr:col>
                    <xdr:colOff>101600</xdr:colOff>
                    <xdr:row>29</xdr:row>
                    <xdr:rowOff>177800</xdr:rowOff>
                  </from>
                  <to>
                    <xdr:col>10</xdr:col>
                    <xdr:colOff>800100</xdr:colOff>
                    <xdr:row>30</xdr:row>
                    <xdr:rowOff>177800</xdr:rowOff>
                  </to>
                </anchor>
              </controlPr>
            </control>
          </mc:Choice>
        </mc:AlternateContent>
        <mc:AlternateContent xmlns:mc="http://schemas.openxmlformats.org/markup-compatibility/2006">
          <mc:Choice Requires="x14">
            <control shapeId="3106" r:id="rId25" name="Check Box 34">
              <controlPr defaultSize="0" autoFill="0" autoLine="0" autoPict="0">
                <anchor moveWithCells="1">
                  <from>
                    <xdr:col>11</xdr:col>
                    <xdr:colOff>101600</xdr:colOff>
                    <xdr:row>29</xdr:row>
                    <xdr:rowOff>177800</xdr:rowOff>
                  </from>
                  <to>
                    <xdr:col>13</xdr:col>
                    <xdr:colOff>673100</xdr:colOff>
                    <xdr:row>30</xdr:row>
                    <xdr:rowOff>177800</xdr:rowOff>
                  </to>
                </anchor>
              </controlPr>
            </control>
          </mc:Choice>
        </mc:AlternateContent>
        <mc:AlternateContent xmlns:mc="http://schemas.openxmlformats.org/markup-compatibility/2006">
          <mc:Choice Requires="x14">
            <control shapeId="3107" r:id="rId26" name="Check Box 35">
              <controlPr defaultSize="0" autoFill="0" autoLine="0" autoPict="0">
                <anchor moveWithCells="1">
                  <from>
                    <xdr:col>6</xdr:col>
                    <xdr:colOff>0</xdr:colOff>
                    <xdr:row>30</xdr:row>
                    <xdr:rowOff>177800</xdr:rowOff>
                  </from>
                  <to>
                    <xdr:col>7</xdr:col>
                    <xdr:colOff>800100</xdr:colOff>
                    <xdr:row>31</xdr:row>
                    <xdr:rowOff>177800</xdr:rowOff>
                  </to>
                </anchor>
              </controlPr>
            </control>
          </mc:Choice>
        </mc:AlternateContent>
        <mc:AlternateContent xmlns:mc="http://schemas.openxmlformats.org/markup-compatibility/2006">
          <mc:Choice Requires="x14">
            <control shapeId="3108" r:id="rId27" name="Check Box 36">
              <controlPr defaultSize="0" autoFill="0" autoLine="0" autoPict="0">
                <anchor moveWithCells="1">
                  <from>
                    <xdr:col>8</xdr:col>
                    <xdr:colOff>101600</xdr:colOff>
                    <xdr:row>30</xdr:row>
                    <xdr:rowOff>177800</xdr:rowOff>
                  </from>
                  <to>
                    <xdr:col>10</xdr:col>
                    <xdr:colOff>800100</xdr:colOff>
                    <xdr:row>31</xdr:row>
                    <xdr:rowOff>177800</xdr:rowOff>
                  </to>
                </anchor>
              </controlPr>
            </control>
          </mc:Choice>
        </mc:AlternateContent>
        <mc:AlternateContent xmlns:mc="http://schemas.openxmlformats.org/markup-compatibility/2006">
          <mc:Choice Requires="x14">
            <control shapeId="3109" r:id="rId28" name="Check Box 37">
              <controlPr defaultSize="0" autoFill="0" autoLine="0" autoPict="0">
                <anchor moveWithCells="1">
                  <from>
                    <xdr:col>11</xdr:col>
                    <xdr:colOff>101600</xdr:colOff>
                    <xdr:row>30</xdr:row>
                    <xdr:rowOff>177800</xdr:rowOff>
                  </from>
                  <to>
                    <xdr:col>13</xdr:col>
                    <xdr:colOff>673100</xdr:colOff>
                    <xdr:row>31</xdr:row>
                    <xdr:rowOff>177800</xdr:rowOff>
                  </to>
                </anchor>
              </controlPr>
            </control>
          </mc:Choice>
        </mc:AlternateContent>
        <mc:AlternateContent xmlns:mc="http://schemas.openxmlformats.org/markup-compatibility/2006">
          <mc:Choice Requires="x14">
            <control shapeId="3110" r:id="rId29" name="Check Box 38">
              <controlPr defaultSize="0" autoFill="0" autoLine="0" autoPict="0">
                <anchor moveWithCells="1">
                  <from>
                    <xdr:col>5</xdr:col>
                    <xdr:colOff>139700</xdr:colOff>
                    <xdr:row>44</xdr:row>
                    <xdr:rowOff>50800</xdr:rowOff>
                  </from>
                  <to>
                    <xdr:col>7</xdr:col>
                    <xdr:colOff>787400</xdr:colOff>
                    <xdr:row>46</xdr:row>
                    <xdr:rowOff>0</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from>
                    <xdr:col>5</xdr:col>
                    <xdr:colOff>139700</xdr:colOff>
                    <xdr:row>47</xdr:row>
                    <xdr:rowOff>177800</xdr:rowOff>
                  </from>
                  <to>
                    <xdr:col>7</xdr:col>
                    <xdr:colOff>787400</xdr:colOff>
                    <xdr:row>49</xdr:row>
                    <xdr:rowOff>0</xdr:rowOff>
                  </to>
                </anchor>
              </controlPr>
            </control>
          </mc:Choice>
        </mc:AlternateContent>
        <mc:AlternateContent xmlns:mc="http://schemas.openxmlformats.org/markup-compatibility/2006">
          <mc:Choice Requires="x14">
            <control shapeId="3118" r:id="rId31" name="Check Box 46">
              <controlPr defaultSize="0" autoFill="0" autoLine="0" autoPict="0">
                <anchor moveWithCells="1">
                  <from>
                    <xdr:col>5</xdr:col>
                    <xdr:colOff>139700</xdr:colOff>
                    <xdr:row>51</xdr:row>
                    <xdr:rowOff>50800</xdr:rowOff>
                  </from>
                  <to>
                    <xdr:col>7</xdr:col>
                    <xdr:colOff>787400</xdr:colOff>
                    <xdr:row>53</xdr:row>
                    <xdr:rowOff>0</xdr:rowOff>
                  </to>
                </anchor>
              </controlPr>
            </control>
          </mc:Choice>
        </mc:AlternateContent>
        <mc:AlternateContent xmlns:mc="http://schemas.openxmlformats.org/markup-compatibility/2006">
          <mc:Choice Requires="x14">
            <control shapeId="3119" r:id="rId32" name="Check Box 47">
              <controlPr defaultSize="0" autoFill="0" autoLine="0" autoPict="0">
                <anchor moveWithCells="1">
                  <from>
                    <xdr:col>5</xdr:col>
                    <xdr:colOff>139700</xdr:colOff>
                    <xdr:row>52</xdr:row>
                    <xdr:rowOff>177800</xdr:rowOff>
                  </from>
                  <to>
                    <xdr:col>7</xdr:col>
                    <xdr:colOff>787400</xdr:colOff>
                    <xdr:row>54</xdr:row>
                    <xdr:rowOff>0</xdr:rowOff>
                  </to>
                </anchor>
              </controlPr>
            </control>
          </mc:Choice>
        </mc:AlternateContent>
        <mc:AlternateContent xmlns:mc="http://schemas.openxmlformats.org/markup-compatibility/2006">
          <mc:Choice Requires="x14">
            <control shapeId="3129" r:id="rId33" name="Check Box 57">
              <controlPr defaultSize="0" autoFill="0" autoLine="0" autoPict="0">
                <anchor moveWithCells="1">
                  <from>
                    <xdr:col>5</xdr:col>
                    <xdr:colOff>139700</xdr:colOff>
                    <xdr:row>87</xdr:row>
                    <xdr:rowOff>50800</xdr:rowOff>
                  </from>
                  <to>
                    <xdr:col>7</xdr:col>
                    <xdr:colOff>787400</xdr:colOff>
                    <xdr:row>89</xdr:row>
                    <xdr:rowOff>0</xdr:rowOff>
                  </to>
                </anchor>
              </controlPr>
            </control>
          </mc:Choice>
        </mc:AlternateContent>
        <mc:AlternateContent xmlns:mc="http://schemas.openxmlformats.org/markup-compatibility/2006">
          <mc:Choice Requires="x14">
            <control shapeId="3130" r:id="rId34" name="Check Box 58">
              <controlPr defaultSize="0" autoFill="0" autoLine="0" autoPict="0">
                <anchor moveWithCells="1">
                  <from>
                    <xdr:col>5</xdr:col>
                    <xdr:colOff>139700</xdr:colOff>
                    <xdr:row>88</xdr:row>
                    <xdr:rowOff>177800</xdr:rowOff>
                  </from>
                  <to>
                    <xdr:col>7</xdr:col>
                    <xdr:colOff>787400</xdr:colOff>
                    <xdr:row>90</xdr:row>
                    <xdr:rowOff>0</xdr:rowOff>
                  </to>
                </anchor>
              </controlPr>
            </control>
          </mc:Choice>
        </mc:AlternateContent>
        <mc:AlternateContent xmlns:mc="http://schemas.openxmlformats.org/markup-compatibility/2006">
          <mc:Choice Requires="x14">
            <control shapeId="3131" r:id="rId35" name="Check Box 59">
              <controlPr defaultSize="0" autoFill="0" autoLine="0" autoPict="0">
                <anchor moveWithCells="1">
                  <from>
                    <xdr:col>5</xdr:col>
                    <xdr:colOff>139700</xdr:colOff>
                    <xdr:row>89</xdr:row>
                    <xdr:rowOff>177800</xdr:rowOff>
                  </from>
                  <to>
                    <xdr:col>7</xdr:col>
                    <xdr:colOff>787400</xdr:colOff>
                    <xdr:row>91</xdr:row>
                    <xdr:rowOff>0</xdr:rowOff>
                  </to>
                </anchor>
              </controlPr>
            </control>
          </mc:Choice>
        </mc:AlternateContent>
        <mc:AlternateContent xmlns:mc="http://schemas.openxmlformats.org/markup-compatibility/2006">
          <mc:Choice Requires="x14">
            <control shapeId="3133" r:id="rId36" name="Check Box 61">
              <controlPr defaultSize="0" autoFill="0" autoLine="0" autoPict="0">
                <anchor moveWithCells="1">
                  <from>
                    <xdr:col>5</xdr:col>
                    <xdr:colOff>139700</xdr:colOff>
                    <xdr:row>90</xdr:row>
                    <xdr:rowOff>177800</xdr:rowOff>
                  </from>
                  <to>
                    <xdr:col>7</xdr:col>
                    <xdr:colOff>787400</xdr:colOff>
                    <xdr:row>92</xdr:row>
                    <xdr:rowOff>0</xdr:rowOff>
                  </to>
                </anchor>
              </controlPr>
            </control>
          </mc:Choice>
        </mc:AlternateContent>
        <mc:AlternateContent xmlns:mc="http://schemas.openxmlformats.org/markup-compatibility/2006">
          <mc:Choice Requires="x14">
            <control shapeId="3134" r:id="rId37" name="Check Box 62">
              <controlPr defaultSize="0" autoFill="0" autoLine="0" autoPict="0">
                <anchor moveWithCells="1">
                  <from>
                    <xdr:col>5</xdr:col>
                    <xdr:colOff>139700</xdr:colOff>
                    <xdr:row>95</xdr:row>
                    <xdr:rowOff>50800</xdr:rowOff>
                  </from>
                  <to>
                    <xdr:col>7</xdr:col>
                    <xdr:colOff>787400</xdr:colOff>
                    <xdr:row>97</xdr:row>
                    <xdr:rowOff>0</xdr:rowOff>
                  </to>
                </anchor>
              </controlPr>
            </control>
          </mc:Choice>
        </mc:AlternateContent>
        <mc:AlternateContent xmlns:mc="http://schemas.openxmlformats.org/markup-compatibility/2006">
          <mc:Choice Requires="x14">
            <control shapeId="3135" r:id="rId38" name="Check Box 63">
              <controlPr defaultSize="0" autoFill="0" autoLine="0" autoPict="0">
                <anchor moveWithCells="1">
                  <from>
                    <xdr:col>5</xdr:col>
                    <xdr:colOff>139700</xdr:colOff>
                    <xdr:row>96</xdr:row>
                    <xdr:rowOff>177800</xdr:rowOff>
                  </from>
                  <to>
                    <xdr:col>7</xdr:col>
                    <xdr:colOff>787400</xdr:colOff>
                    <xdr:row>98</xdr:row>
                    <xdr:rowOff>0</xdr:rowOff>
                  </to>
                </anchor>
              </controlPr>
            </control>
          </mc:Choice>
        </mc:AlternateContent>
        <mc:AlternateContent xmlns:mc="http://schemas.openxmlformats.org/markup-compatibility/2006">
          <mc:Choice Requires="x14">
            <control shapeId="3142" r:id="rId39" name="Check Box 70">
              <controlPr defaultSize="0" autoFill="0" autoLine="0" autoPict="0">
                <anchor moveWithCells="1">
                  <from>
                    <xdr:col>5</xdr:col>
                    <xdr:colOff>139700</xdr:colOff>
                    <xdr:row>111</xdr:row>
                    <xdr:rowOff>50800</xdr:rowOff>
                  </from>
                  <to>
                    <xdr:col>7</xdr:col>
                    <xdr:colOff>787400</xdr:colOff>
                    <xdr:row>113</xdr:row>
                    <xdr:rowOff>0</xdr:rowOff>
                  </to>
                </anchor>
              </controlPr>
            </control>
          </mc:Choice>
        </mc:AlternateContent>
        <mc:AlternateContent xmlns:mc="http://schemas.openxmlformats.org/markup-compatibility/2006">
          <mc:Choice Requires="x14">
            <control shapeId="3143" r:id="rId40" name="Check Box 71">
              <controlPr defaultSize="0" autoFill="0" autoLine="0" autoPict="0">
                <anchor moveWithCells="1">
                  <from>
                    <xdr:col>5</xdr:col>
                    <xdr:colOff>139700</xdr:colOff>
                    <xdr:row>112</xdr:row>
                    <xdr:rowOff>177800</xdr:rowOff>
                  </from>
                  <to>
                    <xdr:col>7</xdr:col>
                    <xdr:colOff>787400</xdr:colOff>
                    <xdr:row>114</xdr:row>
                    <xdr:rowOff>0</xdr:rowOff>
                  </to>
                </anchor>
              </controlPr>
            </control>
          </mc:Choice>
        </mc:AlternateContent>
        <mc:AlternateContent xmlns:mc="http://schemas.openxmlformats.org/markup-compatibility/2006">
          <mc:Choice Requires="x14">
            <control shapeId="3146" r:id="rId41" name="Check Box 74">
              <controlPr defaultSize="0" autoFill="0" autoLine="0" autoPict="0">
                <anchor moveWithCells="1">
                  <from>
                    <xdr:col>5</xdr:col>
                    <xdr:colOff>139700</xdr:colOff>
                    <xdr:row>116</xdr:row>
                    <xdr:rowOff>50800</xdr:rowOff>
                  </from>
                  <to>
                    <xdr:col>7</xdr:col>
                    <xdr:colOff>787400</xdr:colOff>
                    <xdr:row>118</xdr:row>
                    <xdr:rowOff>0</xdr:rowOff>
                  </to>
                </anchor>
              </controlPr>
            </control>
          </mc:Choice>
        </mc:AlternateContent>
        <mc:AlternateContent xmlns:mc="http://schemas.openxmlformats.org/markup-compatibility/2006">
          <mc:Choice Requires="x14">
            <control shapeId="3147" r:id="rId42" name="Check Box 75">
              <controlPr defaultSize="0" autoFill="0" autoLine="0" autoPict="0">
                <anchor moveWithCells="1">
                  <from>
                    <xdr:col>5</xdr:col>
                    <xdr:colOff>139700</xdr:colOff>
                    <xdr:row>117</xdr:row>
                    <xdr:rowOff>177800</xdr:rowOff>
                  </from>
                  <to>
                    <xdr:col>7</xdr:col>
                    <xdr:colOff>787400</xdr:colOff>
                    <xdr:row>119</xdr:row>
                    <xdr:rowOff>0</xdr:rowOff>
                  </to>
                </anchor>
              </controlPr>
            </control>
          </mc:Choice>
        </mc:AlternateContent>
        <mc:AlternateContent xmlns:mc="http://schemas.openxmlformats.org/markup-compatibility/2006">
          <mc:Choice Requires="x14">
            <control shapeId="3150" r:id="rId43" name="Check Box 78">
              <controlPr defaultSize="0" autoFill="0" autoLine="0" autoPict="0">
                <anchor moveWithCells="1">
                  <from>
                    <xdr:col>5</xdr:col>
                    <xdr:colOff>139700</xdr:colOff>
                    <xdr:row>98</xdr:row>
                    <xdr:rowOff>50800</xdr:rowOff>
                  </from>
                  <to>
                    <xdr:col>7</xdr:col>
                    <xdr:colOff>787400</xdr:colOff>
                    <xdr:row>100</xdr:row>
                    <xdr:rowOff>0</xdr:rowOff>
                  </to>
                </anchor>
              </controlPr>
            </control>
          </mc:Choice>
        </mc:AlternateContent>
        <mc:AlternateContent xmlns:mc="http://schemas.openxmlformats.org/markup-compatibility/2006">
          <mc:Choice Requires="x14">
            <control shapeId="3151" r:id="rId44" name="Check Box 79">
              <controlPr defaultSize="0" autoFill="0" autoLine="0" autoPict="0">
                <anchor moveWithCells="1">
                  <from>
                    <xdr:col>5</xdr:col>
                    <xdr:colOff>139700</xdr:colOff>
                    <xdr:row>99</xdr:row>
                    <xdr:rowOff>177800</xdr:rowOff>
                  </from>
                  <to>
                    <xdr:col>7</xdr:col>
                    <xdr:colOff>787400</xdr:colOff>
                    <xdr:row>100</xdr:row>
                    <xdr:rowOff>177800</xdr:rowOff>
                  </to>
                </anchor>
              </controlPr>
            </control>
          </mc:Choice>
        </mc:AlternateContent>
        <mc:AlternateContent xmlns:mc="http://schemas.openxmlformats.org/markup-compatibility/2006">
          <mc:Choice Requires="x14">
            <control shapeId="3152" r:id="rId45" name="Check Box 80">
              <controlPr defaultSize="0" autoFill="0" autoLine="0" autoPict="0">
                <anchor moveWithCells="1">
                  <from>
                    <xdr:col>5</xdr:col>
                    <xdr:colOff>139700</xdr:colOff>
                    <xdr:row>100</xdr:row>
                    <xdr:rowOff>177800</xdr:rowOff>
                  </from>
                  <to>
                    <xdr:col>7</xdr:col>
                    <xdr:colOff>787400</xdr:colOff>
                    <xdr:row>101</xdr:row>
                    <xdr:rowOff>177800</xdr:rowOff>
                  </to>
                </anchor>
              </controlPr>
            </control>
          </mc:Choice>
        </mc:AlternateContent>
        <mc:AlternateContent xmlns:mc="http://schemas.openxmlformats.org/markup-compatibility/2006">
          <mc:Choice Requires="x14">
            <control shapeId="3153" r:id="rId46" name="Check Box 81">
              <controlPr defaultSize="0" autoFill="0" autoLine="0" autoPict="0">
                <anchor moveWithCells="1">
                  <from>
                    <xdr:col>5</xdr:col>
                    <xdr:colOff>139700</xdr:colOff>
                    <xdr:row>119</xdr:row>
                    <xdr:rowOff>50800</xdr:rowOff>
                  </from>
                  <to>
                    <xdr:col>7</xdr:col>
                    <xdr:colOff>787400</xdr:colOff>
                    <xdr:row>121</xdr:row>
                    <xdr:rowOff>0</xdr:rowOff>
                  </to>
                </anchor>
              </controlPr>
            </control>
          </mc:Choice>
        </mc:AlternateContent>
        <mc:AlternateContent xmlns:mc="http://schemas.openxmlformats.org/markup-compatibility/2006">
          <mc:Choice Requires="x14">
            <control shapeId="3154" r:id="rId47" name="Check Box 82">
              <controlPr defaultSize="0" autoFill="0" autoLine="0" autoPict="0">
                <anchor moveWithCells="1">
                  <from>
                    <xdr:col>5</xdr:col>
                    <xdr:colOff>139700</xdr:colOff>
                    <xdr:row>120</xdr:row>
                    <xdr:rowOff>177800</xdr:rowOff>
                  </from>
                  <to>
                    <xdr:col>7</xdr:col>
                    <xdr:colOff>787400</xdr:colOff>
                    <xdr:row>121</xdr:row>
                    <xdr:rowOff>177800</xdr:rowOff>
                  </to>
                </anchor>
              </controlPr>
            </control>
          </mc:Choice>
        </mc:AlternateContent>
        <mc:AlternateContent xmlns:mc="http://schemas.openxmlformats.org/markup-compatibility/2006">
          <mc:Choice Requires="x14">
            <control shapeId="3155" r:id="rId48" name="Check Box 83">
              <controlPr defaultSize="0" autoFill="0" autoLine="0" autoPict="0">
                <anchor moveWithCells="1">
                  <from>
                    <xdr:col>5</xdr:col>
                    <xdr:colOff>139700</xdr:colOff>
                    <xdr:row>121</xdr:row>
                    <xdr:rowOff>177800</xdr:rowOff>
                  </from>
                  <to>
                    <xdr:col>7</xdr:col>
                    <xdr:colOff>787400</xdr:colOff>
                    <xdr:row>122</xdr:row>
                    <xdr:rowOff>177800</xdr:rowOff>
                  </to>
                </anchor>
              </controlPr>
            </control>
          </mc:Choice>
        </mc:AlternateContent>
        <mc:AlternateContent xmlns:mc="http://schemas.openxmlformats.org/markup-compatibility/2006">
          <mc:Choice Requires="x14">
            <control shapeId="3159" r:id="rId49" name="Check Box 87">
              <controlPr defaultSize="0" autoFill="0" autoLine="0" autoPict="0">
                <anchor moveWithCells="1">
                  <from>
                    <xdr:col>5</xdr:col>
                    <xdr:colOff>139700</xdr:colOff>
                    <xdr:row>157</xdr:row>
                    <xdr:rowOff>50800</xdr:rowOff>
                  </from>
                  <to>
                    <xdr:col>7</xdr:col>
                    <xdr:colOff>787400</xdr:colOff>
                    <xdr:row>159</xdr:row>
                    <xdr:rowOff>0</xdr:rowOff>
                  </to>
                </anchor>
              </controlPr>
            </control>
          </mc:Choice>
        </mc:AlternateContent>
        <mc:AlternateContent xmlns:mc="http://schemas.openxmlformats.org/markup-compatibility/2006">
          <mc:Choice Requires="x14">
            <control shapeId="3160" r:id="rId50" name="Check Box 88">
              <controlPr defaultSize="0" autoFill="0" autoLine="0" autoPict="0">
                <anchor moveWithCells="1">
                  <from>
                    <xdr:col>5</xdr:col>
                    <xdr:colOff>139700</xdr:colOff>
                    <xdr:row>158</xdr:row>
                    <xdr:rowOff>177800</xdr:rowOff>
                  </from>
                  <to>
                    <xdr:col>7</xdr:col>
                    <xdr:colOff>787400</xdr:colOff>
                    <xdr:row>159</xdr:row>
                    <xdr:rowOff>177800</xdr:rowOff>
                  </to>
                </anchor>
              </controlPr>
            </control>
          </mc:Choice>
        </mc:AlternateContent>
        <mc:AlternateContent xmlns:mc="http://schemas.openxmlformats.org/markup-compatibility/2006">
          <mc:Choice Requires="x14">
            <control shapeId="3161" r:id="rId51" name="Check Box 89">
              <controlPr defaultSize="0" autoFill="0" autoLine="0" autoPict="0">
                <anchor moveWithCells="1">
                  <from>
                    <xdr:col>5</xdr:col>
                    <xdr:colOff>139700</xdr:colOff>
                    <xdr:row>159</xdr:row>
                    <xdr:rowOff>177800</xdr:rowOff>
                  </from>
                  <to>
                    <xdr:col>7</xdr:col>
                    <xdr:colOff>787400</xdr:colOff>
                    <xdr:row>160</xdr:row>
                    <xdr:rowOff>177800</xdr:rowOff>
                  </to>
                </anchor>
              </controlPr>
            </control>
          </mc:Choice>
        </mc:AlternateContent>
        <mc:AlternateContent xmlns:mc="http://schemas.openxmlformats.org/markup-compatibility/2006">
          <mc:Choice Requires="x14">
            <control shapeId="3162" r:id="rId52" name="Check Box 90">
              <controlPr defaultSize="0" autoFill="0" autoLine="0" autoPict="0">
                <anchor moveWithCells="1">
                  <from>
                    <xdr:col>5</xdr:col>
                    <xdr:colOff>139700</xdr:colOff>
                    <xdr:row>177</xdr:row>
                    <xdr:rowOff>50800</xdr:rowOff>
                  </from>
                  <to>
                    <xdr:col>7</xdr:col>
                    <xdr:colOff>787400</xdr:colOff>
                    <xdr:row>179</xdr:row>
                    <xdr:rowOff>0</xdr:rowOff>
                  </to>
                </anchor>
              </controlPr>
            </control>
          </mc:Choice>
        </mc:AlternateContent>
        <mc:AlternateContent xmlns:mc="http://schemas.openxmlformats.org/markup-compatibility/2006">
          <mc:Choice Requires="x14">
            <control shapeId="3163" r:id="rId53" name="Check Box 91">
              <controlPr defaultSize="0" autoFill="0" autoLine="0" autoPict="0">
                <anchor moveWithCells="1">
                  <from>
                    <xdr:col>5</xdr:col>
                    <xdr:colOff>139700</xdr:colOff>
                    <xdr:row>178</xdr:row>
                    <xdr:rowOff>177800</xdr:rowOff>
                  </from>
                  <to>
                    <xdr:col>7</xdr:col>
                    <xdr:colOff>787400</xdr:colOff>
                    <xdr:row>179</xdr:row>
                    <xdr:rowOff>177800</xdr:rowOff>
                  </to>
                </anchor>
              </controlPr>
            </control>
          </mc:Choice>
        </mc:AlternateContent>
        <mc:AlternateContent xmlns:mc="http://schemas.openxmlformats.org/markup-compatibility/2006">
          <mc:Choice Requires="x14">
            <control shapeId="3164" r:id="rId54" name="Check Box 92">
              <controlPr defaultSize="0" autoFill="0" autoLine="0" autoPict="0">
                <anchor moveWithCells="1">
                  <from>
                    <xdr:col>5</xdr:col>
                    <xdr:colOff>139700</xdr:colOff>
                    <xdr:row>179</xdr:row>
                    <xdr:rowOff>177800</xdr:rowOff>
                  </from>
                  <to>
                    <xdr:col>7</xdr:col>
                    <xdr:colOff>787400</xdr:colOff>
                    <xdr:row>180</xdr:row>
                    <xdr:rowOff>177800</xdr:rowOff>
                  </to>
                </anchor>
              </controlPr>
            </control>
          </mc:Choice>
        </mc:AlternateContent>
        <mc:AlternateContent xmlns:mc="http://schemas.openxmlformats.org/markup-compatibility/2006">
          <mc:Choice Requires="x14">
            <control shapeId="3165" r:id="rId55" name="Check Box 93">
              <controlPr defaultSize="0" autoFill="0" autoLine="0" autoPict="0">
                <anchor moveWithCells="1">
                  <from>
                    <xdr:col>5</xdr:col>
                    <xdr:colOff>139700</xdr:colOff>
                    <xdr:row>200</xdr:row>
                    <xdr:rowOff>50800</xdr:rowOff>
                  </from>
                  <to>
                    <xdr:col>7</xdr:col>
                    <xdr:colOff>787400</xdr:colOff>
                    <xdr:row>202</xdr:row>
                    <xdr:rowOff>0</xdr:rowOff>
                  </to>
                </anchor>
              </controlPr>
            </control>
          </mc:Choice>
        </mc:AlternateContent>
        <mc:AlternateContent xmlns:mc="http://schemas.openxmlformats.org/markup-compatibility/2006">
          <mc:Choice Requires="x14">
            <control shapeId="3166" r:id="rId56" name="Check Box 94">
              <controlPr defaultSize="0" autoFill="0" autoLine="0" autoPict="0">
                <anchor moveWithCells="1">
                  <from>
                    <xdr:col>5</xdr:col>
                    <xdr:colOff>139700</xdr:colOff>
                    <xdr:row>201</xdr:row>
                    <xdr:rowOff>177800</xdr:rowOff>
                  </from>
                  <to>
                    <xdr:col>7</xdr:col>
                    <xdr:colOff>787400</xdr:colOff>
                    <xdr:row>202</xdr:row>
                    <xdr:rowOff>177800</xdr:rowOff>
                  </to>
                </anchor>
              </controlPr>
            </control>
          </mc:Choice>
        </mc:AlternateContent>
        <mc:AlternateContent xmlns:mc="http://schemas.openxmlformats.org/markup-compatibility/2006">
          <mc:Choice Requires="x14">
            <control shapeId="3167" r:id="rId57" name="Check Box 95">
              <controlPr defaultSize="0" autoFill="0" autoLine="0" autoPict="0">
                <anchor moveWithCells="1">
                  <from>
                    <xdr:col>5</xdr:col>
                    <xdr:colOff>139700</xdr:colOff>
                    <xdr:row>202</xdr:row>
                    <xdr:rowOff>177800</xdr:rowOff>
                  </from>
                  <to>
                    <xdr:col>7</xdr:col>
                    <xdr:colOff>787400</xdr:colOff>
                    <xdr:row>203</xdr:row>
                    <xdr:rowOff>177800</xdr:rowOff>
                  </to>
                </anchor>
              </controlPr>
            </control>
          </mc:Choice>
        </mc:AlternateContent>
        <mc:AlternateContent xmlns:mc="http://schemas.openxmlformats.org/markup-compatibility/2006">
          <mc:Choice Requires="x14">
            <control shapeId="3168" r:id="rId58" name="Check Box 96">
              <controlPr defaultSize="0" autoFill="0" autoLine="0" autoPict="0">
                <anchor moveWithCells="1">
                  <from>
                    <xdr:col>5</xdr:col>
                    <xdr:colOff>139700</xdr:colOff>
                    <xdr:row>219</xdr:row>
                    <xdr:rowOff>50800</xdr:rowOff>
                  </from>
                  <to>
                    <xdr:col>7</xdr:col>
                    <xdr:colOff>787400</xdr:colOff>
                    <xdr:row>221</xdr:row>
                    <xdr:rowOff>0</xdr:rowOff>
                  </to>
                </anchor>
              </controlPr>
            </control>
          </mc:Choice>
        </mc:AlternateContent>
        <mc:AlternateContent xmlns:mc="http://schemas.openxmlformats.org/markup-compatibility/2006">
          <mc:Choice Requires="x14">
            <control shapeId="3169" r:id="rId59" name="Check Box 97">
              <controlPr defaultSize="0" autoFill="0" autoLine="0" autoPict="0">
                <anchor moveWithCells="1">
                  <from>
                    <xdr:col>5</xdr:col>
                    <xdr:colOff>139700</xdr:colOff>
                    <xdr:row>220</xdr:row>
                    <xdr:rowOff>177800</xdr:rowOff>
                  </from>
                  <to>
                    <xdr:col>7</xdr:col>
                    <xdr:colOff>787400</xdr:colOff>
                    <xdr:row>221</xdr:row>
                    <xdr:rowOff>177800</xdr:rowOff>
                  </to>
                </anchor>
              </controlPr>
            </control>
          </mc:Choice>
        </mc:AlternateContent>
        <mc:AlternateContent xmlns:mc="http://schemas.openxmlformats.org/markup-compatibility/2006">
          <mc:Choice Requires="x14">
            <control shapeId="3170" r:id="rId60" name="Check Box 98">
              <controlPr defaultSize="0" autoFill="0" autoLine="0" autoPict="0">
                <anchor moveWithCells="1">
                  <from>
                    <xdr:col>5</xdr:col>
                    <xdr:colOff>139700</xdr:colOff>
                    <xdr:row>221</xdr:row>
                    <xdr:rowOff>177800</xdr:rowOff>
                  </from>
                  <to>
                    <xdr:col>7</xdr:col>
                    <xdr:colOff>787400</xdr:colOff>
                    <xdr:row>222</xdr:row>
                    <xdr:rowOff>177800</xdr:rowOff>
                  </to>
                </anchor>
              </controlPr>
            </control>
          </mc:Choice>
        </mc:AlternateContent>
        <mc:AlternateContent xmlns:mc="http://schemas.openxmlformats.org/markup-compatibility/2006">
          <mc:Choice Requires="x14">
            <control shapeId="3174" r:id="rId61" name="Check Box 102">
              <controlPr defaultSize="0" autoFill="0" autoLine="0" autoPict="0">
                <anchor moveWithCells="1">
                  <from>
                    <xdr:col>5</xdr:col>
                    <xdr:colOff>139700</xdr:colOff>
                    <xdr:row>268</xdr:row>
                    <xdr:rowOff>50800</xdr:rowOff>
                  </from>
                  <to>
                    <xdr:col>7</xdr:col>
                    <xdr:colOff>787400</xdr:colOff>
                    <xdr:row>270</xdr:row>
                    <xdr:rowOff>0</xdr:rowOff>
                  </to>
                </anchor>
              </controlPr>
            </control>
          </mc:Choice>
        </mc:AlternateContent>
        <mc:AlternateContent xmlns:mc="http://schemas.openxmlformats.org/markup-compatibility/2006">
          <mc:Choice Requires="x14">
            <control shapeId="3175" r:id="rId62" name="Check Box 103">
              <controlPr defaultSize="0" autoFill="0" autoLine="0" autoPict="0">
                <anchor moveWithCells="1">
                  <from>
                    <xdr:col>5</xdr:col>
                    <xdr:colOff>139700</xdr:colOff>
                    <xdr:row>269</xdr:row>
                    <xdr:rowOff>177800</xdr:rowOff>
                  </from>
                  <to>
                    <xdr:col>7</xdr:col>
                    <xdr:colOff>787400</xdr:colOff>
                    <xdr:row>270</xdr:row>
                    <xdr:rowOff>177800</xdr:rowOff>
                  </to>
                </anchor>
              </controlPr>
            </control>
          </mc:Choice>
        </mc:AlternateContent>
        <mc:AlternateContent xmlns:mc="http://schemas.openxmlformats.org/markup-compatibility/2006">
          <mc:Choice Requires="x14">
            <control shapeId="3176" r:id="rId63" name="Check Box 104">
              <controlPr defaultSize="0" autoFill="0" autoLine="0" autoPict="0">
                <anchor moveWithCells="1">
                  <from>
                    <xdr:col>5</xdr:col>
                    <xdr:colOff>139700</xdr:colOff>
                    <xdr:row>270</xdr:row>
                    <xdr:rowOff>177800</xdr:rowOff>
                  </from>
                  <to>
                    <xdr:col>7</xdr:col>
                    <xdr:colOff>787400</xdr:colOff>
                    <xdr:row>271</xdr:row>
                    <xdr:rowOff>177800</xdr:rowOff>
                  </to>
                </anchor>
              </controlPr>
            </control>
          </mc:Choice>
        </mc:AlternateContent>
        <mc:AlternateContent xmlns:mc="http://schemas.openxmlformats.org/markup-compatibility/2006">
          <mc:Choice Requires="x14">
            <control shapeId="3177" r:id="rId64" name="Check Box 105">
              <controlPr defaultSize="0" autoFill="0" autoLine="0" autoPict="0">
                <anchor moveWithCells="1">
                  <from>
                    <xdr:col>5</xdr:col>
                    <xdr:colOff>139700</xdr:colOff>
                    <xdr:row>55</xdr:row>
                    <xdr:rowOff>50800</xdr:rowOff>
                  </from>
                  <to>
                    <xdr:col>7</xdr:col>
                    <xdr:colOff>787400</xdr:colOff>
                    <xdr:row>57</xdr:row>
                    <xdr:rowOff>0</xdr:rowOff>
                  </to>
                </anchor>
              </controlPr>
            </control>
          </mc:Choice>
        </mc:AlternateContent>
        <mc:AlternateContent xmlns:mc="http://schemas.openxmlformats.org/markup-compatibility/2006">
          <mc:Choice Requires="x14">
            <control shapeId="3178" r:id="rId65" name="Check Box 106">
              <controlPr defaultSize="0" autoFill="0" autoLine="0" autoPict="0">
                <anchor moveWithCells="1">
                  <from>
                    <xdr:col>5</xdr:col>
                    <xdr:colOff>139700</xdr:colOff>
                    <xdr:row>56</xdr:row>
                    <xdr:rowOff>177800</xdr:rowOff>
                  </from>
                  <to>
                    <xdr:col>7</xdr:col>
                    <xdr:colOff>787400</xdr:colOff>
                    <xdr:row>58</xdr:row>
                    <xdr:rowOff>0</xdr:rowOff>
                  </to>
                </anchor>
              </controlPr>
            </control>
          </mc:Choice>
        </mc:AlternateContent>
        <mc:AlternateContent xmlns:mc="http://schemas.openxmlformats.org/markup-compatibility/2006">
          <mc:Choice Requires="x14">
            <control shapeId="3179" r:id="rId66" name="Check Box 107">
              <controlPr defaultSize="0" autoFill="0" autoLine="0" autoPict="0">
                <anchor moveWithCells="1">
                  <from>
                    <xdr:col>5</xdr:col>
                    <xdr:colOff>139700</xdr:colOff>
                    <xdr:row>57</xdr:row>
                    <xdr:rowOff>177800</xdr:rowOff>
                  </from>
                  <to>
                    <xdr:col>7</xdr:col>
                    <xdr:colOff>787400</xdr:colOff>
                    <xdr:row>59</xdr:row>
                    <xdr:rowOff>0</xdr:rowOff>
                  </to>
                </anchor>
              </controlPr>
            </control>
          </mc:Choice>
        </mc:AlternateContent>
        <mc:AlternateContent xmlns:mc="http://schemas.openxmlformats.org/markup-compatibility/2006">
          <mc:Choice Requires="x14">
            <control shapeId="3180" r:id="rId67" name="Check Box 108">
              <controlPr defaultSize="0" autoFill="0" autoLine="0" autoPict="0">
                <anchor moveWithCells="1">
                  <from>
                    <xdr:col>5</xdr:col>
                    <xdr:colOff>139700</xdr:colOff>
                    <xdr:row>265</xdr:row>
                    <xdr:rowOff>12700</xdr:rowOff>
                  </from>
                  <to>
                    <xdr:col>7</xdr:col>
                    <xdr:colOff>393700</xdr:colOff>
                    <xdr:row>265</xdr:row>
                    <xdr:rowOff>177800</xdr:rowOff>
                  </to>
                </anchor>
              </controlPr>
            </control>
          </mc:Choice>
        </mc:AlternateContent>
        <mc:AlternateContent xmlns:mc="http://schemas.openxmlformats.org/markup-compatibility/2006">
          <mc:Choice Requires="x14">
            <control shapeId="3181" r:id="rId68" name="Check Box 109">
              <controlPr defaultSize="0" autoFill="0" autoLine="0" autoPict="0">
                <anchor moveWithCells="1">
                  <from>
                    <xdr:col>5</xdr:col>
                    <xdr:colOff>139700</xdr:colOff>
                    <xdr:row>266</xdr:row>
                    <xdr:rowOff>0</xdr:rowOff>
                  </from>
                  <to>
                    <xdr:col>7</xdr:col>
                    <xdr:colOff>787400</xdr:colOff>
                    <xdr:row>266</xdr:row>
                    <xdr:rowOff>165100</xdr:rowOff>
                  </to>
                </anchor>
              </controlPr>
            </control>
          </mc:Choice>
        </mc:AlternateContent>
        <mc:AlternateContent xmlns:mc="http://schemas.openxmlformats.org/markup-compatibility/2006">
          <mc:Choice Requires="x14">
            <control shapeId="3183" r:id="rId69" name="Check Box 111">
              <controlPr defaultSize="0" autoFill="0" autoLine="0" autoPict="0">
                <anchor moveWithCells="1">
                  <from>
                    <xdr:col>5</xdr:col>
                    <xdr:colOff>139700</xdr:colOff>
                    <xdr:row>310</xdr:row>
                    <xdr:rowOff>50800</xdr:rowOff>
                  </from>
                  <to>
                    <xdr:col>7</xdr:col>
                    <xdr:colOff>787400</xdr:colOff>
                    <xdr:row>312</xdr:row>
                    <xdr:rowOff>0</xdr:rowOff>
                  </to>
                </anchor>
              </controlPr>
            </control>
          </mc:Choice>
        </mc:AlternateContent>
        <mc:AlternateContent xmlns:mc="http://schemas.openxmlformats.org/markup-compatibility/2006">
          <mc:Choice Requires="x14">
            <control shapeId="3184" r:id="rId70" name="Check Box 112">
              <controlPr defaultSize="0" autoFill="0" autoLine="0" autoPict="0">
                <anchor moveWithCells="1">
                  <from>
                    <xdr:col>5</xdr:col>
                    <xdr:colOff>139700</xdr:colOff>
                    <xdr:row>311</xdr:row>
                    <xdr:rowOff>177800</xdr:rowOff>
                  </from>
                  <to>
                    <xdr:col>7</xdr:col>
                    <xdr:colOff>787400</xdr:colOff>
                    <xdr:row>312</xdr:row>
                    <xdr:rowOff>177800</xdr:rowOff>
                  </to>
                </anchor>
              </controlPr>
            </control>
          </mc:Choice>
        </mc:AlternateContent>
        <mc:AlternateContent xmlns:mc="http://schemas.openxmlformats.org/markup-compatibility/2006">
          <mc:Choice Requires="x14">
            <control shapeId="3185" r:id="rId71" name="Check Box 113">
              <controlPr defaultSize="0" autoFill="0" autoLine="0" autoPict="0">
                <anchor moveWithCells="1">
                  <from>
                    <xdr:col>5</xdr:col>
                    <xdr:colOff>139700</xdr:colOff>
                    <xdr:row>312</xdr:row>
                    <xdr:rowOff>177800</xdr:rowOff>
                  </from>
                  <to>
                    <xdr:col>7</xdr:col>
                    <xdr:colOff>787400</xdr:colOff>
                    <xdr:row>313</xdr:row>
                    <xdr:rowOff>177800</xdr:rowOff>
                  </to>
                </anchor>
              </controlPr>
            </control>
          </mc:Choice>
        </mc:AlternateContent>
        <mc:AlternateContent xmlns:mc="http://schemas.openxmlformats.org/markup-compatibility/2006">
          <mc:Choice Requires="x14">
            <control shapeId="3186" r:id="rId72" name="Check Box 114">
              <controlPr defaultSize="0" autoFill="0" autoLine="0" autoPict="0">
                <anchor moveWithCells="1">
                  <from>
                    <xdr:col>5</xdr:col>
                    <xdr:colOff>139700</xdr:colOff>
                    <xdr:row>307</xdr:row>
                    <xdr:rowOff>0</xdr:rowOff>
                  </from>
                  <to>
                    <xdr:col>7</xdr:col>
                    <xdr:colOff>330200</xdr:colOff>
                    <xdr:row>307</xdr:row>
                    <xdr:rowOff>165100</xdr:rowOff>
                  </to>
                </anchor>
              </controlPr>
            </control>
          </mc:Choice>
        </mc:AlternateContent>
        <mc:AlternateContent xmlns:mc="http://schemas.openxmlformats.org/markup-compatibility/2006">
          <mc:Choice Requires="x14">
            <control shapeId="3187" r:id="rId73" name="Check Box 115">
              <controlPr defaultSize="0" autoFill="0" autoLine="0" autoPict="0">
                <anchor moveWithCells="1">
                  <from>
                    <xdr:col>5</xdr:col>
                    <xdr:colOff>139700</xdr:colOff>
                    <xdr:row>308</xdr:row>
                    <xdr:rowOff>12700</xdr:rowOff>
                  </from>
                  <to>
                    <xdr:col>7</xdr:col>
                    <xdr:colOff>355600</xdr:colOff>
                    <xdr:row>308</xdr:row>
                    <xdr:rowOff>177800</xdr:rowOff>
                  </to>
                </anchor>
              </controlPr>
            </control>
          </mc:Choice>
        </mc:AlternateContent>
        <mc:AlternateContent xmlns:mc="http://schemas.openxmlformats.org/markup-compatibility/2006">
          <mc:Choice Requires="x14">
            <control shapeId="3188" r:id="rId74" name="Check Box 116">
              <controlPr defaultSize="0" autoFill="0" autoLine="0" autoPict="0">
                <anchor moveWithCells="1">
                  <from>
                    <xdr:col>5</xdr:col>
                    <xdr:colOff>139700</xdr:colOff>
                    <xdr:row>308</xdr:row>
                    <xdr:rowOff>177800</xdr:rowOff>
                  </from>
                  <to>
                    <xdr:col>7</xdr:col>
                    <xdr:colOff>787400</xdr:colOff>
                    <xdr:row>310</xdr:row>
                    <xdr:rowOff>0</xdr:rowOff>
                  </to>
                </anchor>
              </controlPr>
            </control>
          </mc:Choice>
        </mc:AlternateContent>
        <mc:AlternateContent xmlns:mc="http://schemas.openxmlformats.org/markup-compatibility/2006">
          <mc:Choice Requires="x14">
            <control shapeId="3195" r:id="rId75" name="Check Box 123">
              <controlPr defaultSize="0" autoFill="0" autoLine="0" autoPict="0">
                <anchor moveWithCells="1">
                  <from>
                    <xdr:col>5</xdr:col>
                    <xdr:colOff>139700</xdr:colOff>
                    <xdr:row>138</xdr:row>
                    <xdr:rowOff>0</xdr:rowOff>
                  </from>
                  <to>
                    <xdr:col>7</xdr:col>
                    <xdr:colOff>419100</xdr:colOff>
                    <xdr:row>139</xdr:row>
                    <xdr:rowOff>0</xdr:rowOff>
                  </to>
                </anchor>
              </controlPr>
            </control>
          </mc:Choice>
        </mc:AlternateContent>
        <mc:AlternateContent xmlns:mc="http://schemas.openxmlformats.org/markup-compatibility/2006">
          <mc:Choice Requires="x14">
            <control shapeId="3196" r:id="rId76" name="Check Box 124">
              <controlPr defaultSize="0" autoFill="0" autoLine="0" autoPict="0">
                <anchor moveWithCells="1">
                  <from>
                    <xdr:col>5</xdr:col>
                    <xdr:colOff>139700</xdr:colOff>
                    <xdr:row>139</xdr:row>
                    <xdr:rowOff>0</xdr:rowOff>
                  </from>
                  <to>
                    <xdr:col>7</xdr:col>
                    <xdr:colOff>558800</xdr:colOff>
                    <xdr:row>139</xdr:row>
                    <xdr:rowOff>177800</xdr:rowOff>
                  </to>
                </anchor>
              </controlPr>
            </control>
          </mc:Choice>
        </mc:AlternateContent>
        <mc:AlternateContent xmlns:mc="http://schemas.openxmlformats.org/markup-compatibility/2006">
          <mc:Choice Requires="x14">
            <control shapeId="3199" r:id="rId77" name="Check Box 127">
              <controlPr defaultSize="0" autoFill="0" autoLine="0" autoPict="0">
                <anchor moveWithCells="1">
                  <from>
                    <xdr:col>5</xdr:col>
                    <xdr:colOff>139700</xdr:colOff>
                    <xdr:row>237</xdr:row>
                    <xdr:rowOff>25400</xdr:rowOff>
                  </from>
                  <to>
                    <xdr:col>7</xdr:col>
                    <xdr:colOff>520700</xdr:colOff>
                    <xdr:row>237</xdr:row>
                    <xdr:rowOff>165100</xdr:rowOff>
                  </to>
                </anchor>
              </controlPr>
            </control>
          </mc:Choice>
        </mc:AlternateContent>
        <mc:AlternateContent xmlns:mc="http://schemas.openxmlformats.org/markup-compatibility/2006">
          <mc:Choice Requires="x14">
            <control shapeId="3200" r:id="rId78" name="Check Box 128">
              <controlPr defaultSize="0" autoFill="0" autoLine="0" autoPict="0">
                <anchor moveWithCells="1">
                  <from>
                    <xdr:col>5</xdr:col>
                    <xdr:colOff>139700</xdr:colOff>
                    <xdr:row>238</xdr:row>
                    <xdr:rowOff>50800</xdr:rowOff>
                  </from>
                  <to>
                    <xdr:col>7</xdr:col>
                    <xdr:colOff>596900</xdr:colOff>
                    <xdr:row>238</xdr:row>
                    <xdr:rowOff>165100</xdr:rowOff>
                  </to>
                </anchor>
              </controlPr>
            </control>
          </mc:Choice>
        </mc:AlternateContent>
        <mc:AlternateContent xmlns:mc="http://schemas.openxmlformats.org/markup-compatibility/2006">
          <mc:Choice Requires="x14">
            <control shapeId="3206" r:id="rId79" name="Check Box 134">
              <controlPr defaultSize="0" autoFill="0" autoLine="0" autoPict="0">
                <anchor moveWithCells="1">
                  <from>
                    <xdr:col>5</xdr:col>
                    <xdr:colOff>139700</xdr:colOff>
                    <xdr:row>246</xdr:row>
                    <xdr:rowOff>12700</xdr:rowOff>
                  </from>
                  <to>
                    <xdr:col>7</xdr:col>
                    <xdr:colOff>558800</xdr:colOff>
                    <xdr:row>246</xdr:row>
                    <xdr:rowOff>177800</xdr:rowOff>
                  </to>
                </anchor>
              </controlPr>
            </control>
          </mc:Choice>
        </mc:AlternateContent>
        <mc:AlternateContent xmlns:mc="http://schemas.openxmlformats.org/markup-compatibility/2006">
          <mc:Choice Requires="x14">
            <control shapeId="3208" r:id="rId80" name="Check Box 136">
              <controlPr defaultSize="0" autoFill="0" autoLine="0" autoPict="0">
                <anchor moveWithCells="1">
                  <from>
                    <xdr:col>5</xdr:col>
                    <xdr:colOff>139700</xdr:colOff>
                    <xdr:row>249</xdr:row>
                    <xdr:rowOff>12700</xdr:rowOff>
                  </from>
                  <to>
                    <xdr:col>7</xdr:col>
                    <xdr:colOff>444500</xdr:colOff>
                    <xdr:row>249</xdr:row>
                    <xdr:rowOff>177800</xdr:rowOff>
                  </to>
                </anchor>
              </controlPr>
            </control>
          </mc:Choice>
        </mc:AlternateContent>
        <mc:AlternateContent xmlns:mc="http://schemas.openxmlformats.org/markup-compatibility/2006">
          <mc:Choice Requires="x14">
            <control shapeId="3218" r:id="rId81" name="Check Box 146">
              <controlPr defaultSize="0" autoFill="0" autoLine="0" autoPict="0">
                <anchor moveWithCells="1">
                  <from>
                    <xdr:col>5</xdr:col>
                    <xdr:colOff>139700</xdr:colOff>
                    <xdr:row>338</xdr:row>
                    <xdr:rowOff>177800</xdr:rowOff>
                  </from>
                  <to>
                    <xdr:col>7</xdr:col>
                    <xdr:colOff>787400</xdr:colOff>
                    <xdr:row>340</xdr:row>
                    <xdr:rowOff>0</xdr:rowOff>
                  </to>
                </anchor>
              </controlPr>
            </control>
          </mc:Choice>
        </mc:AlternateContent>
        <mc:AlternateContent xmlns:mc="http://schemas.openxmlformats.org/markup-compatibility/2006">
          <mc:Choice Requires="x14">
            <control shapeId="3219" r:id="rId82" name="Check Box 147">
              <controlPr defaultSize="0" autoFill="0" autoLine="0" autoPict="0">
                <anchor moveWithCells="1">
                  <from>
                    <xdr:col>5</xdr:col>
                    <xdr:colOff>139700</xdr:colOff>
                    <xdr:row>339</xdr:row>
                    <xdr:rowOff>177800</xdr:rowOff>
                  </from>
                  <to>
                    <xdr:col>7</xdr:col>
                    <xdr:colOff>787400</xdr:colOff>
                    <xdr:row>341</xdr:row>
                    <xdr:rowOff>0</xdr:rowOff>
                  </to>
                </anchor>
              </controlPr>
            </control>
          </mc:Choice>
        </mc:AlternateContent>
        <mc:AlternateContent xmlns:mc="http://schemas.openxmlformats.org/markup-compatibility/2006">
          <mc:Choice Requires="x14">
            <control shapeId="3220" r:id="rId83" name="Check Box 148">
              <controlPr defaultSize="0" autoFill="0" autoLine="0" autoPict="0">
                <anchor moveWithCells="1">
                  <from>
                    <xdr:col>5</xdr:col>
                    <xdr:colOff>139700</xdr:colOff>
                    <xdr:row>335</xdr:row>
                    <xdr:rowOff>50800</xdr:rowOff>
                  </from>
                  <to>
                    <xdr:col>7</xdr:col>
                    <xdr:colOff>787400</xdr:colOff>
                    <xdr:row>337</xdr:row>
                    <xdr:rowOff>0</xdr:rowOff>
                  </to>
                </anchor>
              </controlPr>
            </control>
          </mc:Choice>
        </mc:AlternateContent>
        <mc:AlternateContent xmlns:mc="http://schemas.openxmlformats.org/markup-compatibility/2006">
          <mc:Choice Requires="x14">
            <control shapeId="3221" r:id="rId84" name="Check Box 149">
              <controlPr defaultSize="0" autoFill="0" autoLine="0" autoPict="0">
                <anchor moveWithCells="1">
                  <from>
                    <xdr:col>5</xdr:col>
                    <xdr:colOff>139700</xdr:colOff>
                    <xdr:row>336</xdr:row>
                    <xdr:rowOff>177800</xdr:rowOff>
                  </from>
                  <to>
                    <xdr:col>7</xdr:col>
                    <xdr:colOff>787400</xdr:colOff>
                    <xdr:row>338</xdr:row>
                    <xdr:rowOff>0</xdr:rowOff>
                  </to>
                </anchor>
              </controlPr>
            </control>
          </mc:Choice>
        </mc:AlternateContent>
        <mc:AlternateContent xmlns:mc="http://schemas.openxmlformats.org/markup-compatibility/2006">
          <mc:Choice Requires="x14">
            <control shapeId="3222" r:id="rId85" name="Check Box 150">
              <controlPr defaultSize="0" autoFill="0" autoLine="0" autoPict="0">
                <anchor moveWithCells="1">
                  <from>
                    <xdr:col>5</xdr:col>
                    <xdr:colOff>139700</xdr:colOff>
                    <xdr:row>337</xdr:row>
                    <xdr:rowOff>177800</xdr:rowOff>
                  </from>
                  <to>
                    <xdr:col>7</xdr:col>
                    <xdr:colOff>787400</xdr:colOff>
                    <xdr:row>339</xdr:row>
                    <xdr:rowOff>0</xdr:rowOff>
                  </to>
                </anchor>
              </controlPr>
            </control>
          </mc:Choice>
        </mc:AlternateContent>
        <mc:AlternateContent xmlns:mc="http://schemas.openxmlformats.org/markup-compatibility/2006">
          <mc:Choice Requires="x14">
            <control shapeId="3223" r:id="rId86" name="Check Box 151">
              <controlPr defaultSize="0" autoFill="0" autoLine="0" autoPict="0">
                <anchor moveWithCells="1">
                  <from>
                    <xdr:col>5</xdr:col>
                    <xdr:colOff>139700</xdr:colOff>
                    <xdr:row>345</xdr:row>
                    <xdr:rowOff>177800</xdr:rowOff>
                  </from>
                  <to>
                    <xdr:col>7</xdr:col>
                    <xdr:colOff>787400</xdr:colOff>
                    <xdr:row>347</xdr:row>
                    <xdr:rowOff>0</xdr:rowOff>
                  </to>
                </anchor>
              </controlPr>
            </control>
          </mc:Choice>
        </mc:AlternateContent>
        <mc:AlternateContent xmlns:mc="http://schemas.openxmlformats.org/markup-compatibility/2006">
          <mc:Choice Requires="x14">
            <control shapeId="3224" r:id="rId87" name="Check Box 152">
              <controlPr defaultSize="0" autoFill="0" autoLine="0" autoPict="0">
                <anchor moveWithCells="1">
                  <from>
                    <xdr:col>5</xdr:col>
                    <xdr:colOff>139700</xdr:colOff>
                    <xdr:row>346</xdr:row>
                    <xdr:rowOff>177800</xdr:rowOff>
                  </from>
                  <to>
                    <xdr:col>7</xdr:col>
                    <xdr:colOff>787400</xdr:colOff>
                    <xdr:row>348</xdr:row>
                    <xdr:rowOff>0</xdr:rowOff>
                  </to>
                </anchor>
              </controlPr>
            </control>
          </mc:Choice>
        </mc:AlternateContent>
        <mc:AlternateContent xmlns:mc="http://schemas.openxmlformats.org/markup-compatibility/2006">
          <mc:Choice Requires="x14">
            <control shapeId="3225" r:id="rId88" name="Check Box 153">
              <controlPr defaultSize="0" autoFill="0" autoLine="0" autoPict="0">
                <anchor moveWithCells="1">
                  <from>
                    <xdr:col>5</xdr:col>
                    <xdr:colOff>139700</xdr:colOff>
                    <xdr:row>341</xdr:row>
                    <xdr:rowOff>50800</xdr:rowOff>
                  </from>
                  <to>
                    <xdr:col>7</xdr:col>
                    <xdr:colOff>787400</xdr:colOff>
                    <xdr:row>343</xdr:row>
                    <xdr:rowOff>0</xdr:rowOff>
                  </to>
                </anchor>
              </controlPr>
            </control>
          </mc:Choice>
        </mc:AlternateContent>
        <mc:AlternateContent xmlns:mc="http://schemas.openxmlformats.org/markup-compatibility/2006">
          <mc:Choice Requires="x14">
            <control shapeId="3226" r:id="rId89" name="Check Box 154">
              <controlPr defaultSize="0" autoFill="0" autoLine="0" autoPict="0">
                <anchor moveWithCells="1">
                  <from>
                    <xdr:col>5</xdr:col>
                    <xdr:colOff>139700</xdr:colOff>
                    <xdr:row>342</xdr:row>
                    <xdr:rowOff>177800</xdr:rowOff>
                  </from>
                  <to>
                    <xdr:col>7</xdr:col>
                    <xdr:colOff>787400</xdr:colOff>
                    <xdr:row>344</xdr:row>
                    <xdr:rowOff>0</xdr:rowOff>
                  </to>
                </anchor>
              </controlPr>
            </control>
          </mc:Choice>
        </mc:AlternateContent>
        <mc:AlternateContent xmlns:mc="http://schemas.openxmlformats.org/markup-compatibility/2006">
          <mc:Choice Requires="x14">
            <control shapeId="3227" r:id="rId90" name="Check Box 155">
              <controlPr defaultSize="0" autoFill="0" autoLine="0" autoPict="0">
                <anchor moveWithCells="1">
                  <from>
                    <xdr:col>5</xdr:col>
                    <xdr:colOff>139700</xdr:colOff>
                    <xdr:row>344</xdr:row>
                    <xdr:rowOff>177800</xdr:rowOff>
                  </from>
                  <to>
                    <xdr:col>7</xdr:col>
                    <xdr:colOff>787400</xdr:colOff>
                    <xdr:row>346</xdr:row>
                    <xdr:rowOff>0</xdr:rowOff>
                  </to>
                </anchor>
              </controlPr>
            </control>
          </mc:Choice>
        </mc:AlternateContent>
        <mc:AlternateContent xmlns:mc="http://schemas.openxmlformats.org/markup-compatibility/2006">
          <mc:Choice Requires="x14">
            <control shapeId="3228" r:id="rId91" name="Check Box 156">
              <controlPr defaultSize="0" autoFill="0" autoLine="0" autoPict="0">
                <anchor moveWithCells="1">
                  <from>
                    <xdr:col>5</xdr:col>
                    <xdr:colOff>139700</xdr:colOff>
                    <xdr:row>351</xdr:row>
                    <xdr:rowOff>12700</xdr:rowOff>
                  </from>
                  <to>
                    <xdr:col>7</xdr:col>
                    <xdr:colOff>254000</xdr:colOff>
                    <xdr:row>351</xdr:row>
                    <xdr:rowOff>177800</xdr:rowOff>
                  </to>
                </anchor>
              </controlPr>
            </control>
          </mc:Choice>
        </mc:AlternateContent>
        <mc:AlternateContent xmlns:mc="http://schemas.openxmlformats.org/markup-compatibility/2006">
          <mc:Choice Requires="x14">
            <control shapeId="3230" r:id="rId92" name="Check Box 158">
              <controlPr defaultSize="0" autoFill="0" autoLine="0" autoPict="0">
                <anchor moveWithCells="1">
                  <from>
                    <xdr:col>5</xdr:col>
                    <xdr:colOff>139700</xdr:colOff>
                    <xdr:row>360</xdr:row>
                    <xdr:rowOff>50800</xdr:rowOff>
                  </from>
                  <to>
                    <xdr:col>7</xdr:col>
                    <xdr:colOff>787400</xdr:colOff>
                    <xdr:row>362</xdr:row>
                    <xdr:rowOff>0</xdr:rowOff>
                  </to>
                </anchor>
              </controlPr>
            </control>
          </mc:Choice>
        </mc:AlternateContent>
        <mc:AlternateContent xmlns:mc="http://schemas.openxmlformats.org/markup-compatibility/2006">
          <mc:Choice Requires="x14">
            <control shapeId="3231" r:id="rId93" name="Check Box 159">
              <controlPr defaultSize="0" autoFill="0" autoLine="0" autoPict="0">
                <anchor moveWithCells="1">
                  <from>
                    <xdr:col>5</xdr:col>
                    <xdr:colOff>139700</xdr:colOff>
                    <xdr:row>361</xdr:row>
                    <xdr:rowOff>177800</xdr:rowOff>
                  </from>
                  <to>
                    <xdr:col>7</xdr:col>
                    <xdr:colOff>787400</xdr:colOff>
                    <xdr:row>363</xdr:row>
                    <xdr:rowOff>0</xdr:rowOff>
                  </to>
                </anchor>
              </controlPr>
            </control>
          </mc:Choice>
        </mc:AlternateContent>
        <mc:AlternateContent xmlns:mc="http://schemas.openxmlformats.org/markup-compatibility/2006">
          <mc:Choice Requires="x14">
            <control shapeId="3232" r:id="rId94" name="Check Box 160">
              <controlPr defaultSize="0" autoFill="0" autoLine="0" autoPict="0">
                <anchor moveWithCells="1">
                  <from>
                    <xdr:col>5</xdr:col>
                    <xdr:colOff>139700</xdr:colOff>
                    <xdr:row>364</xdr:row>
                    <xdr:rowOff>177800</xdr:rowOff>
                  </from>
                  <to>
                    <xdr:col>7</xdr:col>
                    <xdr:colOff>787400</xdr:colOff>
                    <xdr:row>366</xdr:row>
                    <xdr:rowOff>0</xdr:rowOff>
                  </to>
                </anchor>
              </controlPr>
            </control>
          </mc:Choice>
        </mc:AlternateContent>
        <mc:AlternateContent xmlns:mc="http://schemas.openxmlformats.org/markup-compatibility/2006">
          <mc:Choice Requires="x14">
            <control shapeId="3233" r:id="rId95" name="Check Box 161">
              <controlPr defaultSize="0" autoFill="0" autoLine="0" autoPict="0">
                <anchor moveWithCells="1">
                  <from>
                    <xdr:col>5</xdr:col>
                    <xdr:colOff>139700</xdr:colOff>
                    <xdr:row>365</xdr:row>
                    <xdr:rowOff>177800</xdr:rowOff>
                  </from>
                  <to>
                    <xdr:col>7</xdr:col>
                    <xdr:colOff>787400</xdr:colOff>
                    <xdr:row>367</xdr:row>
                    <xdr:rowOff>0</xdr:rowOff>
                  </to>
                </anchor>
              </controlPr>
            </control>
          </mc:Choice>
        </mc:AlternateContent>
        <mc:AlternateContent xmlns:mc="http://schemas.openxmlformats.org/markup-compatibility/2006">
          <mc:Choice Requires="x14">
            <control shapeId="3234" r:id="rId96" name="Check Box 162">
              <controlPr defaultSize="0" autoFill="0" autoLine="0" autoPict="0">
                <anchor moveWithCells="1">
                  <from>
                    <xdr:col>5</xdr:col>
                    <xdr:colOff>139700</xdr:colOff>
                    <xdr:row>363</xdr:row>
                    <xdr:rowOff>50800</xdr:rowOff>
                  </from>
                  <to>
                    <xdr:col>7</xdr:col>
                    <xdr:colOff>787400</xdr:colOff>
                    <xdr:row>365</xdr:row>
                    <xdr:rowOff>0</xdr:rowOff>
                  </to>
                </anchor>
              </controlPr>
            </control>
          </mc:Choice>
        </mc:AlternateContent>
        <mc:AlternateContent xmlns:mc="http://schemas.openxmlformats.org/markup-compatibility/2006">
          <mc:Choice Requires="x14">
            <control shapeId="3238" r:id="rId97" name="Check Box 166">
              <controlPr defaultSize="0" autoFill="0" autoLine="0" autoPict="0">
                <anchor moveWithCells="1">
                  <from>
                    <xdr:col>5</xdr:col>
                    <xdr:colOff>139700</xdr:colOff>
                    <xdr:row>376</xdr:row>
                    <xdr:rowOff>50800</xdr:rowOff>
                  </from>
                  <to>
                    <xdr:col>7</xdr:col>
                    <xdr:colOff>787400</xdr:colOff>
                    <xdr:row>378</xdr:row>
                    <xdr:rowOff>0</xdr:rowOff>
                  </to>
                </anchor>
              </controlPr>
            </control>
          </mc:Choice>
        </mc:AlternateContent>
        <mc:AlternateContent xmlns:mc="http://schemas.openxmlformats.org/markup-compatibility/2006">
          <mc:Choice Requires="x14">
            <control shapeId="3239" r:id="rId98" name="Check Box 167">
              <controlPr defaultSize="0" autoFill="0" autoLine="0" autoPict="0">
                <anchor moveWithCells="1">
                  <from>
                    <xdr:col>5</xdr:col>
                    <xdr:colOff>139700</xdr:colOff>
                    <xdr:row>377</xdr:row>
                    <xdr:rowOff>177800</xdr:rowOff>
                  </from>
                  <to>
                    <xdr:col>7</xdr:col>
                    <xdr:colOff>787400</xdr:colOff>
                    <xdr:row>379</xdr:row>
                    <xdr:rowOff>0</xdr:rowOff>
                  </to>
                </anchor>
              </controlPr>
            </control>
          </mc:Choice>
        </mc:AlternateContent>
        <mc:AlternateContent xmlns:mc="http://schemas.openxmlformats.org/markup-compatibility/2006">
          <mc:Choice Requires="x14">
            <control shapeId="3240" r:id="rId99" name="Check Box 168">
              <controlPr defaultSize="0" autoFill="0" autoLine="0" autoPict="0">
                <anchor moveWithCells="1">
                  <from>
                    <xdr:col>5</xdr:col>
                    <xdr:colOff>139700</xdr:colOff>
                    <xdr:row>378</xdr:row>
                    <xdr:rowOff>177800</xdr:rowOff>
                  </from>
                  <to>
                    <xdr:col>7</xdr:col>
                    <xdr:colOff>787400</xdr:colOff>
                    <xdr:row>380</xdr:row>
                    <xdr:rowOff>0</xdr:rowOff>
                  </to>
                </anchor>
              </controlPr>
            </control>
          </mc:Choice>
        </mc:AlternateContent>
        <mc:AlternateContent xmlns:mc="http://schemas.openxmlformats.org/markup-compatibility/2006">
          <mc:Choice Requires="x14">
            <control shapeId="3241" r:id="rId100" name="Check Box 169">
              <controlPr defaultSize="0" autoFill="0" autoLine="0" autoPict="0">
                <anchor moveWithCells="1">
                  <from>
                    <xdr:col>5</xdr:col>
                    <xdr:colOff>139700</xdr:colOff>
                    <xdr:row>386</xdr:row>
                    <xdr:rowOff>0</xdr:rowOff>
                  </from>
                  <to>
                    <xdr:col>13</xdr:col>
                    <xdr:colOff>101600</xdr:colOff>
                    <xdr:row>387</xdr:row>
                    <xdr:rowOff>0</xdr:rowOff>
                  </to>
                </anchor>
              </controlPr>
            </control>
          </mc:Choice>
        </mc:AlternateContent>
        <mc:AlternateContent xmlns:mc="http://schemas.openxmlformats.org/markup-compatibility/2006">
          <mc:Choice Requires="x14">
            <control shapeId="3242" r:id="rId101" name="Check Box 170">
              <controlPr defaultSize="0" autoFill="0" autoLine="0" autoPict="0">
                <anchor moveWithCells="1">
                  <from>
                    <xdr:col>5</xdr:col>
                    <xdr:colOff>139700</xdr:colOff>
                    <xdr:row>387</xdr:row>
                    <xdr:rowOff>0</xdr:rowOff>
                  </from>
                  <to>
                    <xdr:col>13</xdr:col>
                    <xdr:colOff>101600</xdr:colOff>
                    <xdr:row>388</xdr:row>
                    <xdr:rowOff>0</xdr:rowOff>
                  </to>
                </anchor>
              </controlPr>
            </control>
          </mc:Choice>
        </mc:AlternateContent>
        <mc:AlternateContent xmlns:mc="http://schemas.openxmlformats.org/markup-compatibility/2006">
          <mc:Choice Requires="x14">
            <control shapeId="3243" r:id="rId102" name="Check Box 171">
              <controlPr defaultSize="0" autoFill="0" autoLine="0" autoPict="0">
                <anchor moveWithCells="1">
                  <from>
                    <xdr:col>5</xdr:col>
                    <xdr:colOff>139700</xdr:colOff>
                    <xdr:row>383</xdr:row>
                    <xdr:rowOff>0</xdr:rowOff>
                  </from>
                  <to>
                    <xdr:col>10</xdr:col>
                    <xdr:colOff>876300</xdr:colOff>
                    <xdr:row>384</xdr:row>
                    <xdr:rowOff>0</xdr:rowOff>
                  </to>
                </anchor>
              </controlPr>
            </control>
          </mc:Choice>
        </mc:AlternateContent>
        <mc:AlternateContent xmlns:mc="http://schemas.openxmlformats.org/markup-compatibility/2006">
          <mc:Choice Requires="x14">
            <control shapeId="3244" r:id="rId103" name="Check Box 172">
              <controlPr defaultSize="0" autoFill="0" autoLine="0" autoPict="0">
                <anchor moveWithCells="1">
                  <from>
                    <xdr:col>5</xdr:col>
                    <xdr:colOff>139700</xdr:colOff>
                    <xdr:row>384</xdr:row>
                    <xdr:rowOff>0</xdr:rowOff>
                  </from>
                  <to>
                    <xdr:col>13</xdr:col>
                    <xdr:colOff>139700</xdr:colOff>
                    <xdr:row>385</xdr:row>
                    <xdr:rowOff>0</xdr:rowOff>
                  </to>
                </anchor>
              </controlPr>
            </control>
          </mc:Choice>
        </mc:AlternateContent>
        <mc:AlternateContent xmlns:mc="http://schemas.openxmlformats.org/markup-compatibility/2006">
          <mc:Choice Requires="x14">
            <control shapeId="3245" r:id="rId104" name="Check Box 173">
              <controlPr defaultSize="0" autoFill="0" autoLine="0" autoPict="0">
                <anchor moveWithCells="1">
                  <from>
                    <xdr:col>5</xdr:col>
                    <xdr:colOff>139700</xdr:colOff>
                    <xdr:row>385</xdr:row>
                    <xdr:rowOff>12700</xdr:rowOff>
                  </from>
                  <to>
                    <xdr:col>11</xdr:col>
                    <xdr:colOff>101600</xdr:colOff>
                    <xdr:row>385</xdr:row>
                    <xdr:rowOff>177800</xdr:rowOff>
                  </to>
                </anchor>
              </controlPr>
            </control>
          </mc:Choice>
        </mc:AlternateContent>
        <mc:AlternateContent xmlns:mc="http://schemas.openxmlformats.org/markup-compatibility/2006">
          <mc:Choice Requires="x14">
            <control shapeId="3246" r:id="rId105" name="Check Box 174">
              <controlPr defaultSize="0" autoFill="0" autoLine="0" autoPict="0">
                <anchor moveWithCells="1">
                  <from>
                    <xdr:col>5</xdr:col>
                    <xdr:colOff>139700</xdr:colOff>
                    <xdr:row>391</xdr:row>
                    <xdr:rowOff>12700</xdr:rowOff>
                  </from>
                  <to>
                    <xdr:col>7</xdr:col>
                    <xdr:colOff>368300</xdr:colOff>
                    <xdr:row>391</xdr:row>
                    <xdr:rowOff>177800</xdr:rowOff>
                  </to>
                </anchor>
              </controlPr>
            </control>
          </mc:Choice>
        </mc:AlternateContent>
        <mc:AlternateContent xmlns:mc="http://schemas.openxmlformats.org/markup-compatibility/2006">
          <mc:Choice Requires="x14">
            <control shapeId="3247" r:id="rId106" name="Check Box 175">
              <controlPr defaultSize="0" autoFill="0" autoLine="0" autoPict="0">
                <anchor moveWithCells="1">
                  <from>
                    <xdr:col>5</xdr:col>
                    <xdr:colOff>139700</xdr:colOff>
                    <xdr:row>392</xdr:row>
                    <xdr:rowOff>25400</xdr:rowOff>
                  </from>
                  <to>
                    <xdr:col>7</xdr:col>
                    <xdr:colOff>558800</xdr:colOff>
                    <xdr:row>392</xdr:row>
                    <xdr:rowOff>177800</xdr:rowOff>
                  </to>
                </anchor>
              </controlPr>
            </control>
          </mc:Choice>
        </mc:AlternateContent>
        <mc:AlternateContent xmlns:mc="http://schemas.openxmlformats.org/markup-compatibility/2006">
          <mc:Choice Requires="x14">
            <control shapeId="3250" r:id="rId107" name="Check Box 178">
              <controlPr defaultSize="0" autoFill="0" autoLine="0" autoPict="0">
                <anchor moveWithCells="1">
                  <from>
                    <xdr:col>5</xdr:col>
                    <xdr:colOff>139700</xdr:colOff>
                    <xdr:row>396</xdr:row>
                    <xdr:rowOff>12700</xdr:rowOff>
                  </from>
                  <to>
                    <xdr:col>7</xdr:col>
                    <xdr:colOff>368300</xdr:colOff>
                    <xdr:row>396</xdr:row>
                    <xdr:rowOff>177800</xdr:rowOff>
                  </to>
                </anchor>
              </controlPr>
            </control>
          </mc:Choice>
        </mc:AlternateContent>
        <mc:AlternateContent xmlns:mc="http://schemas.openxmlformats.org/markup-compatibility/2006">
          <mc:Choice Requires="x14">
            <control shapeId="3251" r:id="rId108" name="Check Box 179">
              <controlPr defaultSize="0" autoFill="0" autoLine="0" autoPict="0">
                <anchor moveWithCells="1">
                  <from>
                    <xdr:col>5</xdr:col>
                    <xdr:colOff>139700</xdr:colOff>
                    <xdr:row>397</xdr:row>
                    <xdr:rowOff>25400</xdr:rowOff>
                  </from>
                  <to>
                    <xdr:col>7</xdr:col>
                    <xdr:colOff>533400</xdr:colOff>
                    <xdr:row>397</xdr:row>
                    <xdr:rowOff>165100</xdr:rowOff>
                  </to>
                </anchor>
              </controlPr>
            </control>
          </mc:Choice>
        </mc:AlternateContent>
        <mc:AlternateContent xmlns:mc="http://schemas.openxmlformats.org/markup-compatibility/2006">
          <mc:Choice Requires="x14">
            <control shapeId="3258" r:id="rId109" name="Check Box 186">
              <controlPr defaultSize="0" autoFill="0" autoLine="0" autoPict="0">
                <anchor moveWithCells="1">
                  <from>
                    <xdr:col>5</xdr:col>
                    <xdr:colOff>139700</xdr:colOff>
                    <xdr:row>447</xdr:row>
                    <xdr:rowOff>0</xdr:rowOff>
                  </from>
                  <to>
                    <xdr:col>10</xdr:col>
                    <xdr:colOff>241300</xdr:colOff>
                    <xdr:row>448</xdr:row>
                    <xdr:rowOff>0</xdr:rowOff>
                  </to>
                </anchor>
              </controlPr>
            </control>
          </mc:Choice>
        </mc:AlternateContent>
        <mc:AlternateContent xmlns:mc="http://schemas.openxmlformats.org/markup-compatibility/2006">
          <mc:Choice Requires="x14">
            <control shapeId="3259" r:id="rId110" name="Check Box 187">
              <controlPr defaultSize="0" autoFill="0" autoLine="0" autoPict="0">
                <anchor moveWithCells="1">
                  <from>
                    <xdr:col>5</xdr:col>
                    <xdr:colOff>139700</xdr:colOff>
                    <xdr:row>448</xdr:row>
                    <xdr:rowOff>0</xdr:rowOff>
                  </from>
                  <to>
                    <xdr:col>10</xdr:col>
                    <xdr:colOff>241300</xdr:colOff>
                    <xdr:row>449</xdr:row>
                    <xdr:rowOff>0</xdr:rowOff>
                  </to>
                </anchor>
              </controlPr>
            </control>
          </mc:Choice>
        </mc:AlternateContent>
        <mc:AlternateContent xmlns:mc="http://schemas.openxmlformats.org/markup-compatibility/2006">
          <mc:Choice Requires="x14">
            <control shapeId="3260" r:id="rId111" name="Check Box 188">
              <controlPr defaultSize="0" autoFill="0" autoLine="0" autoPict="0">
                <anchor moveWithCells="1">
                  <from>
                    <xdr:col>5</xdr:col>
                    <xdr:colOff>139700</xdr:colOff>
                    <xdr:row>444</xdr:row>
                    <xdr:rowOff>0</xdr:rowOff>
                  </from>
                  <to>
                    <xdr:col>10</xdr:col>
                    <xdr:colOff>241300</xdr:colOff>
                    <xdr:row>445</xdr:row>
                    <xdr:rowOff>0</xdr:rowOff>
                  </to>
                </anchor>
              </controlPr>
            </control>
          </mc:Choice>
        </mc:AlternateContent>
        <mc:AlternateContent xmlns:mc="http://schemas.openxmlformats.org/markup-compatibility/2006">
          <mc:Choice Requires="x14">
            <control shapeId="3261" r:id="rId112" name="Check Box 189">
              <controlPr defaultSize="0" autoFill="0" autoLine="0" autoPict="0">
                <anchor moveWithCells="1">
                  <from>
                    <xdr:col>5</xdr:col>
                    <xdr:colOff>139700</xdr:colOff>
                    <xdr:row>445</xdr:row>
                    <xdr:rowOff>0</xdr:rowOff>
                  </from>
                  <to>
                    <xdr:col>10</xdr:col>
                    <xdr:colOff>241300</xdr:colOff>
                    <xdr:row>446</xdr:row>
                    <xdr:rowOff>0</xdr:rowOff>
                  </to>
                </anchor>
              </controlPr>
            </control>
          </mc:Choice>
        </mc:AlternateContent>
        <mc:AlternateContent xmlns:mc="http://schemas.openxmlformats.org/markup-compatibility/2006">
          <mc:Choice Requires="x14">
            <control shapeId="3262" r:id="rId113" name="Check Box 190">
              <controlPr defaultSize="0" autoFill="0" autoLine="0" autoPict="0">
                <anchor moveWithCells="1">
                  <from>
                    <xdr:col>5</xdr:col>
                    <xdr:colOff>139700</xdr:colOff>
                    <xdr:row>446</xdr:row>
                    <xdr:rowOff>0</xdr:rowOff>
                  </from>
                  <to>
                    <xdr:col>10</xdr:col>
                    <xdr:colOff>241300</xdr:colOff>
                    <xdr:row>447</xdr:row>
                    <xdr:rowOff>0</xdr:rowOff>
                  </to>
                </anchor>
              </controlPr>
            </control>
          </mc:Choice>
        </mc:AlternateContent>
        <mc:AlternateContent xmlns:mc="http://schemas.openxmlformats.org/markup-compatibility/2006">
          <mc:Choice Requires="x14">
            <control shapeId="3263" r:id="rId114" name="Check Box 191">
              <controlPr defaultSize="0" autoFill="0" autoLine="0" autoPict="0">
                <anchor moveWithCells="1">
                  <from>
                    <xdr:col>5</xdr:col>
                    <xdr:colOff>139700</xdr:colOff>
                    <xdr:row>452</xdr:row>
                    <xdr:rowOff>0</xdr:rowOff>
                  </from>
                  <to>
                    <xdr:col>10</xdr:col>
                    <xdr:colOff>241300</xdr:colOff>
                    <xdr:row>453</xdr:row>
                    <xdr:rowOff>0</xdr:rowOff>
                  </to>
                </anchor>
              </controlPr>
            </control>
          </mc:Choice>
        </mc:AlternateContent>
        <mc:AlternateContent xmlns:mc="http://schemas.openxmlformats.org/markup-compatibility/2006">
          <mc:Choice Requires="x14">
            <control shapeId="3264" r:id="rId115" name="Check Box 192">
              <controlPr defaultSize="0" autoFill="0" autoLine="0" autoPict="0">
                <anchor moveWithCells="1">
                  <from>
                    <xdr:col>5</xdr:col>
                    <xdr:colOff>139700</xdr:colOff>
                    <xdr:row>453</xdr:row>
                    <xdr:rowOff>0</xdr:rowOff>
                  </from>
                  <to>
                    <xdr:col>10</xdr:col>
                    <xdr:colOff>241300</xdr:colOff>
                    <xdr:row>454</xdr:row>
                    <xdr:rowOff>0</xdr:rowOff>
                  </to>
                </anchor>
              </controlPr>
            </control>
          </mc:Choice>
        </mc:AlternateContent>
        <mc:AlternateContent xmlns:mc="http://schemas.openxmlformats.org/markup-compatibility/2006">
          <mc:Choice Requires="x14">
            <control shapeId="3265" r:id="rId116" name="Check Box 193">
              <controlPr defaultSize="0" autoFill="0" autoLine="0" autoPict="0">
                <anchor moveWithCells="1">
                  <from>
                    <xdr:col>5</xdr:col>
                    <xdr:colOff>139700</xdr:colOff>
                    <xdr:row>449</xdr:row>
                    <xdr:rowOff>0</xdr:rowOff>
                  </from>
                  <to>
                    <xdr:col>10</xdr:col>
                    <xdr:colOff>241300</xdr:colOff>
                    <xdr:row>450</xdr:row>
                    <xdr:rowOff>0</xdr:rowOff>
                  </to>
                </anchor>
              </controlPr>
            </control>
          </mc:Choice>
        </mc:AlternateContent>
        <mc:AlternateContent xmlns:mc="http://schemas.openxmlformats.org/markup-compatibility/2006">
          <mc:Choice Requires="x14">
            <control shapeId="3266" r:id="rId117" name="Check Box 194">
              <controlPr defaultSize="0" autoFill="0" autoLine="0" autoPict="0">
                <anchor moveWithCells="1">
                  <from>
                    <xdr:col>5</xdr:col>
                    <xdr:colOff>139700</xdr:colOff>
                    <xdr:row>450</xdr:row>
                    <xdr:rowOff>0</xdr:rowOff>
                  </from>
                  <to>
                    <xdr:col>10</xdr:col>
                    <xdr:colOff>241300</xdr:colOff>
                    <xdr:row>451</xdr:row>
                    <xdr:rowOff>0</xdr:rowOff>
                  </to>
                </anchor>
              </controlPr>
            </control>
          </mc:Choice>
        </mc:AlternateContent>
        <mc:AlternateContent xmlns:mc="http://schemas.openxmlformats.org/markup-compatibility/2006">
          <mc:Choice Requires="x14">
            <control shapeId="3267" r:id="rId118" name="Check Box 195">
              <controlPr defaultSize="0" autoFill="0" autoLine="0" autoPict="0">
                <anchor moveWithCells="1">
                  <from>
                    <xdr:col>5</xdr:col>
                    <xdr:colOff>139700</xdr:colOff>
                    <xdr:row>451</xdr:row>
                    <xdr:rowOff>0</xdr:rowOff>
                  </from>
                  <to>
                    <xdr:col>10</xdr:col>
                    <xdr:colOff>241300</xdr:colOff>
                    <xdr:row>452</xdr:row>
                    <xdr:rowOff>0</xdr:rowOff>
                  </to>
                </anchor>
              </controlPr>
            </control>
          </mc:Choice>
        </mc:AlternateContent>
        <mc:AlternateContent xmlns:mc="http://schemas.openxmlformats.org/markup-compatibility/2006">
          <mc:Choice Requires="x14">
            <control shapeId="3268" r:id="rId119" name="Check Box 196">
              <controlPr defaultSize="0" autoFill="0" autoLine="0" autoPict="0">
                <anchor moveWithCells="1">
                  <from>
                    <xdr:col>5</xdr:col>
                    <xdr:colOff>139700</xdr:colOff>
                    <xdr:row>454</xdr:row>
                    <xdr:rowOff>0</xdr:rowOff>
                  </from>
                  <to>
                    <xdr:col>8</xdr:col>
                    <xdr:colOff>25400</xdr:colOff>
                    <xdr:row>455</xdr:row>
                    <xdr:rowOff>0</xdr:rowOff>
                  </to>
                </anchor>
              </controlPr>
            </control>
          </mc:Choice>
        </mc:AlternateContent>
        <mc:AlternateContent xmlns:mc="http://schemas.openxmlformats.org/markup-compatibility/2006">
          <mc:Choice Requires="x14">
            <control shapeId="3269" r:id="rId120" name="Check Box 197">
              <controlPr defaultSize="0" autoFill="0" autoLine="0" autoPict="0">
                <anchor moveWithCells="1">
                  <from>
                    <xdr:col>12</xdr:col>
                    <xdr:colOff>0</xdr:colOff>
                    <xdr:row>444</xdr:row>
                    <xdr:rowOff>12700</xdr:rowOff>
                  </from>
                  <to>
                    <xdr:col>14</xdr:col>
                    <xdr:colOff>25400</xdr:colOff>
                    <xdr:row>444</xdr:row>
                    <xdr:rowOff>177800</xdr:rowOff>
                  </to>
                </anchor>
              </controlPr>
            </control>
          </mc:Choice>
        </mc:AlternateContent>
        <mc:AlternateContent xmlns:mc="http://schemas.openxmlformats.org/markup-compatibility/2006">
          <mc:Choice Requires="x14">
            <control shapeId="3281" r:id="rId121" name="Check Box 209">
              <controlPr defaultSize="0" autoFill="0" autoLine="0" autoPict="0">
                <anchor moveWithCells="1">
                  <from>
                    <xdr:col>12</xdr:col>
                    <xdr:colOff>0</xdr:colOff>
                    <xdr:row>447</xdr:row>
                    <xdr:rowOff>0</xdr:rowOff>
                  </from>
                  <to>
                    <xdr:col>16</xdr:col>
                    <xdr:colOff>254000</xdr:colOff>
                    <xdr:row>448</xdr:row>
                    <xdr:rowOff>0</xdr:rowOff>
                  </to>
                </anchor>
              </controlPr>
            </control>
          </mc:Choice>
        </mc:AlternateContent>
        <mc:AlternateContent xmlns:mc="http://schemas.openxmlformats.org/markup-compatibility/2006">
          <mc:Choice Requires="x14">
            <control shapeId="3283" r:id="rId122" name="Check Box 211">
              <controlPr defaultSize="0" autoFill="0" autoLine="0" autoPict="0">
                <anchor moveWithCells="1">
                  <from>
                    <xdr:col>12</xdr:col>
                    <xdr:colOff>0</xdr:colOff>
                    <xdr:row>445</xdr:row>
                    <xdr:rowOff>0</xdr:rowOff>
                  </from>
                  <to>
                    <xdr:col>16</xdr:col>
                    <xdr:colOff>254000</xdr:colOff>
                    <xdr:row>446</xdr:row>
                    <xdr:rowOff>0</xdr:rowOff>
                  </to>
                </anchor>
              </controlPr>
            </control>
          </mc:Choice>
        </mc:AlternateContent>
        <mc:AlternateContent xmlns:mc="http://schemas.openxmlformats.org/markup-compatibility/2006">
          <mc:Choice Requires="x14">
            <control shapeId="3285" r:id="rId123" name="Check Box 213">
              <controlPr defaultSize="0" autoFill="0" autoLine="0" autoPict="0">
                <anchor moveWithCells="1">
                  <from>
                    <xdr:col>12</xdr:col>
                    <xdr:colOff>0</xdr:colOff>
                    <xdr:row>446</xdr:row>
                    <xdr:rowOff>0</xdr:rowOff>
                  </from>
                  <to>
                    <xdr:col>16</xdr:col>
                    <xdr:colOff>254000</xdr:colOff>
                    <xdr:row>447</xdr:row>
                    <xdr:rowOff>0</xdr:rowOff>
                  </to>
                </anchor>
              </controlPr>
            </control>
          </mc:Choice>
        </mc:AlternateContent>
        <mc:AlternateContent xmlns:mc="http://schemas.openxmlformats.org/markup-compatibility/2006">
          <mc:Choice Requires="x14">
            <control shapeId="3286" r:id="rId124" name="Check Box 214">
              <controlPr defaultSize="0" autoFill="0" autoLine="0" autoPict="0">
                <anchor moveWithCells="1">
                  <from>
                    <xdr:col>12</xdr:col>
                    <xdr:colOff>0</xdr:colOff>
                    <xdr:row>451</xdr:row>
                    <xdr:rowOff>0</xdr:rowOff>
                  </from>
                  <to>
                    <xdr:col>16</xdr:col>
                    <xdr:colOff>254000</xdr:colOff>
                    <xdr:row>452</xdr:row>
                    <xdr:rowOff>0</xdr:rowOff>
                  </to>
                </anchor>
              </controlPr>
            </control>
          </mc:Choice>
        </mc:AlternateContent>
        <mc:AlternateContent xmlns:mc="http://schemas.openxmlformats.org/markup-compatibility/2006">
          <mc:Choice Requires="x14">
            <control shapeId="3287" r:id="rId125" name="Check Box 215">
              <controlPr defaultSize="0" autoFill="0" autoLine="0" autoPict="0">
                <anchor moveWithCells="1">
                  <from>
                    <xdr:col>12</xdr:col>
                    <xdr:colOff>0</xdr:colOff>
                    <xdr:row>452</xdr:row>
                    <xdr:rowOff>0</xdr:rowOff>
                  </from>
                  <to>
                    <xdr:col>16</xdr:col>
                    <xdr:colOff>254000</xdr:colOff>
                    <xdr:row>453</xdr:row>
                    <xdr:rowOff>0</xdr:rowOff>
                  </to>
                </anchor>
              </controlPr>
            </control>
          </mc:Choice>
        </mc:AlternateContent>
        <mc:AlternateContent xmlns:mc="http://schemas.openxmlformats.org/markup-compatibility/2006">
          <mc:Choice Requires="x14">
            <control shapeId="3288" r:id="rId126" name="Check Box 216">
              <controlPr defaultSize="0" autoFill="0" autoLine="0" autoPict="0">
                <anchor moveWithCells="1">
                  <from>
                    <xdr:col>12</xdr:col>
                    <xdr:colOff>0</xdr:colOff>
                    <xdr:row>448</xdr:row>
                    <xdr:rowOff>0</xdr:rowOff>
                  </from>
                  <to>
                    <xdr:col>16</xdr:col>
                    <xdr:colOff>254000</xdr:colOff>
                    <xdr:row>449</xdr:row>
                    <xdr:rowOff>0</xdr:rowOff>
                  </to>
                </anchor>
              </controlPr>
            </control>
          </mc:Choice>
        </mc:AlternateContent>
        <mc:AlternateContent xmlns:mc="http://schemas.openxmlformats.org/markup-compatibility/2006">
          <mc:Choice Requires="x14">
            <control shapeId="3289" r:id="rId127" name="Check Box 217">
              <controlPr defaultSize="0" autoFill="0" autoLine="0" autoPict="0">
                <anchor moveWithCells="1">
                  <from>
                    <xdr:col>12</xdr:col>
                    <xdr:colOff>0</xdr:colOff>
                    <xdr:row>449</xdr:row>
                    <xdr:rowOff>0</xdr:rowOff>
                  </from>
                  <to>
                    <xdr:col>16</xdr:col>
                    <xdr:colOff>254000</xdr:colOff>
                    <xdr:row>450</xdr:row>
                    <xdr:rowOff>0</xdr:rowOff>
                  </to>
                </anchor>
              </controlPr>
            </control>
          </mc:Choice>
        </mc:AlternateContent>
        <mc:AlternateContent xmlns:mc="http://schemas.openxmlformats.org/markup-compatibility/2006">
          <mc:Choice Requires="x14">
            <control shapeId="3290" r:id="rId128" name="Check Box 218">
              <controlPr defaultSize="0" autoFill="0" autoLine="0" autoPict="0">
                <anchor moveWithCells="1">
                  <from>
                    <xdr:col>12</xdr:col>
                    <xdr:colOff>0</xdr:colOff>
                    <xdr:row>450</xdr:row>
                    <xdr:rowOff>0</xdr:rowOff>
                  </from>
                  <to>
                    <xdr:col>16</xdr:col>
                    <xdr:colOff>254000</xdr:colOff>
                    <xdr:row>451</xdr:row>
                    <xdr:rowOff>0</xdr:rowOff>
                  </to>
                </anchor>
              </controlPr>
            </control>
          </mc:Choice>
        </mc:AlternateContent>
        <mc:AlternateContent xmlns:mc="http://schemas.openxmlformats.org/markup-compatibility/2006">
          <mc:Choice Requires="x14">
            <control shapeId="3291" r:id="rId129" name="Check Box 219">
              <controlPr defaultSize="0" autoFill="0" autoLine="0" autoPict="0">
                <anchor moveWithCells="1">
                  <from>
                    <xdr:col>12</xdr:col>
                    <xdr:colOff>0</xdr:colOff>
                    <xdr:row>453</xdr:row>
                    <xdr:rowOff>12700</xdr:rowOff>
                  </from>
                  <to>
                    <xdr:col>14</xdr:col>
                    <xdr:colOff>139700</xdr:colOff>
                    <xdr:row>453</xdr:row>
                    <xdr:rowOff>177800</xdr:rowOff>
                  </to>
                </anchor>
              </controlPr>
            </control>
          </mc:Choice>
        </mc:AlternateContent>
        <mc:AlternateContent xmlns:mc="http://schemas.openxmlformats.org/markup-compatibility/2006">
          <mc:Choice Requires="x14">
            <control shapeId="3292" r:id="rId130" name="Check Box 220">
              <controlPr defaultSize="0" autoFill="0" autoLine="0" autoPict="0">
                <anchor moveWithCells="1">
                  <from>
                    <xdr:col>5</xdr:col>
                    <xdr:colOff>139700</xdr:colOff>
                    <xdr:row>461</xdr:row>
                    <xdr:rowOff>12700</xdr:rowOff>
                  </from>
                  <to>
                    <xdr:col>7</xdr:col>
                    <xdr:colOff>571500</xdr:colOff>
                    <xdr:row>461</xdr:row>
                    <xdr:rowOff>177800</xdr:rowOff>
                  </to>
                </anchor>
              </controlPr>
            </control>
          </mc:Choice>
        </mc:AlternateContent>
        <mc:AlternateContent xmlns:mc="http://schemas.openxmlformats.org/markup-compatibility/2006">
          <mc:Choice Requires="x14">
            <control shapeId="3293" r:id="rId131" name="Check Box 221">
              <controlPr defaultSize="0" autoFill="0" autoLine="0" autoPict="0" altText="Gemeentelijk">
                <anchor moveWithCells="1">
                  <from>
                    <xdr:col>5</xdr:col>
                    <xdr:colOff>139700</xdr:colOff>
                    <xdr:row>462</xdr:row>
                    <xdr:rowOff>25400</xdr:rowOff>
                  </from>
                  <to>
                    <xdr:col>7</xdr:col>
                    <xdr:colOff>698500</xdr:colOff>
                    <xdr:row>463</xdr:row>
                    <xdr:rowOff>0</xdr:rowOff>
                  </to>
                </anchor>
              </controlPr>
            </control>
          </mc:Choice>
        </mc:AlternateContent>
        <mc:AlternateContent xmlns:mc="http://schemas.openxmlformats.org/markup-compatibility/2006">
          <mc:Choice Requires="x14">
            <control shapeId="3294" r:id="rId132" name="Check Box 222">
              <controlPr defaultSize="0" autoFill="0" autoLine="0" autoPict="0" altText="Provinciaal">
                <anchor moveWithCells="1">
                  <from>
                    <xdr:col>12</xdr:col>
                    <xdr:colOff>0</xdr:colOff>
                    <xdr:row>461</xdr:row>
                    <xdr:rowOff>25400</xdr:rowOff>
                  </from>
                  <to>
                    <xdr:col>13</xdr:col>
                    <xdr:colOff>723900</xdr:colOff>
                    <xdr:row>461</xdr:row>
                    <xdr:rowOff>177800</xdr:rowOff>
                  </to>
                </anchor>
              </controlPr>
            </control>
          </mc:Choice>
        </mc:AlternateContent>
        <mc:AlternateContent xmlns:mc="http://schemas.openxmlformats.org/markup-compatibility/2006">
          <mc:Choice Requires="x14">
            <control shapeId="3295" r:id="rId133" name="Check Box 223">
              <controlPr defaultSize="0" autoFill="0" autoLine="0" autoPict="0">
                <anchor moveWithCells="1">
                  <from>
                    <xdr:col>12</xdr:col>
                    <xdr:colOff>0</xdr:colOff>
                    <xdr:row>462</xdr:row>
                    <xdr:rowOff>12700</xdr:rowOff>
                  </from>
                  <to>
                    <xdr:col>13</xdr:col>
                    <xdr:colOff>825500</xdr:colOff>
                    <xdr:row>463</xdr:row>
                    <xdr:rowOff>0</xdr:rowOff>
                  </to>
                </anchor>
              </controlPr>
            </control>
          </mc:Choice>
        </mc:AlternateContent>
        <mc:AlternateContent xmlns:mc="http://schemas.openxmlformats.org/markup-compatibility/2006">
          <mc:Choice Requires="x14">
            <control shapeId="3298" r:id="rId134" name="Check Box 226">
              <controlPr defaultSize="0" autoFill="0" autoLine="0" autoPict="0">
                <anchor moveWithCells="1">
                  <from>
                    <xdr:col>5</xdr:col>
                    <xdr:colOff>139700</xdr:colOff>
                    <xdr:row>464</xdr:row>
                    <xdr:rowOff>0</xdr:rowOff>
                  </from>
                  <to>
                    <xdr:col>7</xdr:col>
                    <xdr:colOff>673100</xdr:colOff>
                    <xdr:row>465</xdr:row>
                    <xdr:rowOff>0</xdr:rowOff>
                  </to>
                </anchor>
              </controlPr>
            </control>
          </mc:Choice>
        </mc:AlternateContent>
        <mc:AlternateContent xmlns:mc="http://schemas.openxmlformats.org/markup-compatibility/2006">
          <mc:Choice Requires="x14">
            <control shapeId="3299" r:id="rId135" name="Check Box 227">
              <controlPr defaultSize="0" autoFill="0" autoLine="0" autoPict="0" altText="Provinciaal">
                <anchor moveWithCells="1">
                  <from>
                    <xdr:col>12</xdr:col>
                    <xdr:colOff>0</xdr:colOff>
                    <xdr:row>464</xdr:row>
                    <xdr:rowOff>0</xdr:rowOff>
                  </from>
                  <to>
                    <xdr:col>13</xdr:col>
                    <xdr:colOff>711200</xdr:colOff>
                    <xdr:row>465</xdr:row>
                    <xdr:rowOff>0</xdr:rowOff>
                  </to>
                </anchor>
              </controlPr>
            </control>
          </mc:Choice>
        </mc:AlternateContent>
        <mc:AlternateContent xmlns:mc="http://schemas.openxmlformats.org/markup-compatibility/2006">
          <mc:Choice Requires="x14">
            <control shapeId="3323" r:id="rId136" name="Check Box 251">
              <controlPr defaultSize="0" autoFill="0" autoLine="0" autoPict="0">
                <anchor moveWithCells="1">
                  <from>
                    <xdr:col>5</xdr:col>
                    <xdr:colOff>139700</xdr:colOff>
                    <xdr:row>502</xdr:row>
                    <xdr:rowOff>12700</xdr:rowOff>
                  </from>
                  <to>
                    <xdr:col>8</xdr:col>
                    <xdr:colOff>0</xdr:colOff>
                    <xdr:row>502</xdr:row>
                    <xdr:rowOff>177800</xdr:rowOff>
                  </to>
                </anchor>
              </controlPr>
            </control>
          </mc:Choice>
        </mc:AlternateContent>
        <mc:AlternateContent xmlns:mc="http://schemas.openxmlformats.org/markup-compatibility/2006">
          <mc:Choice Requires="x14">
            <control shapeId="3324" r:id="rId137" name="Check Box 252">
              <controlPr defaultSize="0" autoFill="0" autoLine="0" autoPict="0">
                <anchor moveWithCells="1">
                  <from>
                    <xdr:col>5</xdr:col>
                    <xdr:colOff>139700</xdr:colOff>
                    <xdr:row>504</xdr:row>
                    <xdr:rowOff>25400</xdr:rowOff>
                  </from>
                  <to>
                    <xdr:col>10</xdr:col>
                    <xdr:colOff>292100</xdr:colOff>
                    <xdr:row>504</xdr:row>
                    <xdr:rowOff>165100</xdr:rowOff>
                  </to>
                </anchor>
              </controlPr>
            </control>
          </mc:Choice>
        </mc:AlternateContent>
        <mc:AlternateContent xmlns:mc="http://schemas.openxmlformats.org/markup-compatibility/2006">
          <mc:Choice Requires="x14">
            <control shapeId="3325" r:id="rId138" name="Check Box 253">
              <controlPr defaultSize="0" autoFill="0" autoLine="0" autoPict="0">
                <anchor moveWithCells="1">
                  <from>
                    <xdr:col>5</xdr:col>
                    <xdr:colOff>139700</xdr:colOff>
                    <xdr:row>505</xdr:row>
                    <xdr:rowOff>12700</xdr:rowOff>
                  </from>
                  <to>
                    <xdr:col>8</xdr:col>
                    <xdr:colOff>0</xdr:colOff>
                    <xdr:row>505</xdr:row>
                    <xdr:rowOff>177800</xdr:rowOff>
                  </to>
                </anchor>
              </controlPr>
            </control>
          </mc:Choice>
        </mc:AlternateContent>
        <mc:AlternateContent xmlns:mc="http://schemas.openxmlformats.org/markup-compatibility/2006">
          <mc:Choice Requires="x14">
            <control shapeId="3326" r:id="rId139" name="Check Box 254">
              <controlPr defaultSize="0" autoFill="0" autoLine="0" autoPict="0">
                <anchor moveWithCells="1">
                  <from>
                    <xdr:col>5</xdr:col>
                    <xdr:colOff>139700</xdr:colOff>
                    <xdr:row>507</xdr:row>
                    <xdr:rowOff>12700</xdr:rowOff>
                  </from>
                  <to>
                    <xdr:col>8</xdr:col>
                    <xdr:colOff>0</xdr:colOff>
                    <xdr:row>507</xdr:row>
                    <xdr:rowOff>177800</xdr:rowOff>
                  </to>
                </anchor>
              </controlPr>
            </control>
          </mc:Choice>
        </mc:AlternateContent>
        <mc:AlternateContent xmlns:mc="http://schemas.openxmlformats.org/markup-compatibility/2006">
          <mc:Choice Requires="x14">
            <control shapeId="3327" r:id="rId140" name="Check Box 255">
              <controlPr defaultSize="0" autoFill="0" autoLine="0" autoPict="0">
                <anchor moveWithCells="1">
                  <from>
                    <xdr:col>5</xdr:col>
                    <xdr:colOff>139700</xdr:colOff>
                    <xdr:row>511</xdr:row>
                    <xdr:rowOff>12700</xdr:rowOff>
                  </from>
                  <to>
                    <xdr:col>9</xdr:col>
                    <xdr:colOff>139700</xdr:colOff>
                    <xdr:row>511</xdr:row>
                    <xdr:rowOff>177800</xdr:rowOff>
                  </to>
                </anchor>
              </controlPr>
            </control>
          </mc:Choice>
        </mc:AlternateContent>
        <mc:AlternateContent xmlns:mc="http://schemas.openxmlformats.org/markup-compatibility/2006">
          <mc:Choice Requires="x14">
            <control shapeId="3329" r:id="rId141" name="Check Box 257">
              <controlPr defaultSize="0" autoFill="0" autoLine="0" autoPict="0">
                <anchor moveWithCells="1">
                  <from>
                    <xdr:col>5</xdr:col>
                    <xdr:colOff>139700</xdr:colOff>
                    <xdr:row>513</xdr:row>
                    <xdr:rowOff>12700</xdr:rowOff>
                  </from>
                  <to>
                    <xdr:col>9</xdr:col>
                    <xdr:colOff>139700</xdr:colOff>
                    <xdr:row>513</xdr:row>
                    <xdr:rowOff>177800</xdr:rowOff>
                  </to>
                </anchor>
              </controlPr>
            </control>
          </mc:Choice>
        </mc:AlternateContent>
        <mc:AlternateContent xmlns:mc="http://schemas.openxmlformats.org/markup-compatibility/2006">
          <mc:Choice Requires="x14">
            <control shapeId="3335" r:id="rId142" name="Check Box 263">
              <controlPr defaultSize="0" autoFill="0" autoLine="0" autoPict="0">
                <anchor moveWithCells="1">
                  <from>
                    <xdr:col>5</xdr:col>
                    <xdr:colOff>139700</xdr:colOff>
                    <xdr:row>519</xdr:row>
                    <xdr:rowOff>25400</xdr:rowOff>
                  </from>
                  <to>
                    <xdr:col>9</xdr:col>
                    <xdr:colOff>114300</xdr:colOff>
                    <xdr:row>520</xdr:row>
                    <xdr:rowOff>0</xdr:rowOff>
                  </to>
                </anchor>
              </controlPr>
            </control>
          </mc:Choice>
        </mc:AlternateContent>
        <mc:AlternateContent xmlns:mc="http://schemas.openxmlformats.org/markup-compatibility/2006">
          <mc:Choice Requires="x14">
            <control shapeId="3336" r:id="rId143" name="Check Box 264">
              <controlPr defaultSize="0" autoFill="0" autoLine="0" autoPict="0">
                <anchor moveWithCells="1">
                  <from>
                    <xdr:col>5</xdr:col>
                    <xdr:colOff>139700</xdr:colOff>
                    <xdr:row>521</xdr:row>
                    <xdr:rowOff>25400</xdr:rowOff>
                  </from>
                  <to>
                    <xdr:col>7</xdr:col>
                    <xdr:colOff>1016000</xdr:colOff>
                    <xdr:row>521</xdr:row>
                    <xdr:rowOff>177800</xdr:rowOff>
                  </to>
                </anchor>
              </controlPr>
            </control>
          </mc:Choice>
        </mc:AlternateContent>
        <mc:AlternateContent xmlns:mc="http://schemas.openxmlformats.org/markup-compatibility/2006">
          <mc:Choice Requires="x14">
            <control shapeId="3337" r:id="rId144" name="Check Box 265">
              <controlPr defaultSize="0" autoFill="0" autoLine="0" autoPict="0">
                <anchor moveWithCells="1">
                  <from>
                    <xdr:col>5</xdr:col>
                    <xdr:colOff>139700</xdr:colOff>
                    <xdr:row>522</xdr:row>
                    <xdr:rowOff>25400</xdr:rowOff>
                  </from>
                  <to>
                    <xdr:col>10</xdr:col>
                    <xdr:colOff>190500</xdr:colOff>
                    <xdr:row>522</xdr:row>
                    <xdr:rowOff>165100</xdr:rowOff>
                  </to>
                </anchor>
              </controlPr>
            </control>
          </mc:Choice>
        </mc:AlternateContent>
        <mc:AlternateContent xmlns:mc="http://schemas.openxmlformats.org/markup-compatibility/2006">
          <mc:Choice Requires="x14">
            <control shapeId="3339" r:id="rId145" name="Check Box 267">
              <controlPr defaultSize="0" autoFill="0" autoLine="0" autoPict="0">
                <anchor moveWithCells="1">
                  <from>
                    <xdr:col>12</xdr:col>
                    <xdr:colOff>0</xdr:colOff>
                    <xdr:row>530</xdr:row>
                    <xdr:rowOff>25400</xdr:rowOff>
                  </from>
                  <to>
                    <xdr:col>13</xdr:col>
                    <xdr:colOff>787400</xdr:colOff>
                    <xdr:row>531</xdr:row>
                    <xdr:rowOff>0</xdr:rowOff>
                  </to>
                </anchor>
              </controlPr>
            </control>
          </mc:Choice>
        </mc:AlternateContent>
        <mc:AlternateContent xmlns:mc="http://schemas.openxmlformats.org/markup-compatibility/2006">
          <mc:Choice Requires="x14">
            <control shapeId="3340" r:id="rId146" name="Check Box 268">
              <controlPr defaultSize="0" autoFill="0" autoLine="0" autoPict="0">
                <anchor moveWithCells="1">
                  <from>
                    <xdr:col>5</xdr:col>
                    <xdr:colOff>139700</xdr:colOff>
                    <xdr:row>527</xdr:row>
                    <xdr:rowOff>0</xdr:rowOff>
                  </from>
                  <to>
                    <xdr:col>7</xdr:col>
                    <xdr:colOff>901700</xdr:colOff>
                    <xdr:row>528</xdr:row>
                    <xdr:rowOff>0</xdr:rowOff>
                  </to>
                </anchor>
              </controlPr>
            </control>
          </mc:Choice>
        </mc:AlternateContent>
        <mc:AlternateContent xmlns:mc="http://schemas.openxmlformats.org/markup-compatibility/2006">
          <mc:Choice Requires="x14">
            <control shapeId="3341" r:id="rId147" name="Check Box 269">
              <controlPr defaultSize="0" autoFill="0" autoLine="0" autoPict="0">
                <anchor moveWithCells="1">
                  <from>
                    <xdr:col>5</xdr:col>
                    <xdr:colOff>139700</xdr:colOff>
                    <xdr:row>529</xdr:row>
                    <xdr:rowOff>0</xdr:rowOff>
                  </from>
                  <to>
                    <xdr:col>7</xdr:col>
                    <xdr:colOff>825500</xdr:colOff>
                    <xdr:row>529</xdr:row>
                    <xdr:rowOff>177800</xdr:rowOff>
                  </to>
                </anchor>
              </controlPr>
            </control>
          </mc:Choice>
        </mc:AlternateContent>
        <mc:AlternateContent xmlns:mc="http://schemas.openxmlformats.org/markup-compatibility/2006">
          <mc:Choice Requires="x14">
            <control shapeId="3342" r:id="rId148" name="Check Box 270">
              <controlPr defaultSize="0" autoFill="0" autoLine="0" autoPict="0">
                <anchor moveWithCells="1">
                  <from>
                    <xdr:col>12</xdr:col>
                    <xdr:colOff>0</xdr:colOff>
                    <xdr:row>527</xdr:row>
                    <xdr:rowOff>12700</xdr:rowOff>
                  </from>
                  <to>
                    <xdr:col>16</xdr:col>
                    <xdr:colOff>114300</xdr:colOff>
                    <xdr:row>527</xdr:row>
                    <xdr:rowOff>177800</xdr:rowOff>
                  </to>
                </anchor>
              </controlPr>
            </control>
          </mc:Choice>
        </mc:AlternateContent>
        <mc:AlternateContent xmlns:mc="http://schemas.openxmlformats.org/markup-compatibility/2006">
          <mc:Choice Requires="x14">
            <control shapeId="3343" r:id="rId149" name="Check Box 271">
              <controlPr defaultSize="0" autoFill="0" autoLine="0" autoPict="0">
                <anchor moveWithCells="1">
                  <from>
                    <xdr:col>12</xdr:col>
                    <xdr:colOff>0</xdr:colOff>
                    <xdr:row>532</xdr:row>
                    <xdr:rowOff>25400</xdr:rowOff>
                  </from>
                  <to>
                    <xdr:col>15</xdr:col>
                    <xdr:colOff>88900</xdr:colOff>
                    <xdr:row>533</xdr:row>
                    <xdr:rowOff>0</xdr:rowOff>
                  </to>
                </anchor>
              </controlPr>
            </control>
          </mc:Choice>
        </mc:AlternateContent>
        <mc:AlternateContent xmlns:mc="http://schemas.openxmlformats.org/markup-compatibility/2006">
          <mc:Choice Requires="x14">
            <control shapeId="3344" r:id="rId150" name="Check Box 272">
              <controlPr defaultSize="0" autoFill="0" autoLine="0" autoPict="0">
                <anchor moveWithCells="1">
                  <from>
                    <xdr:col>12</xdr:col>
                    <xdr:colOff>0</xdr:colOff>
                    <xdr:row>533</xdr:row>
                    <xdr:rowOff>25400</xdr:rowOff>
                  </from>
                  <to>
                    <xdr:col>15</xdr:col>
                    <xdr:colOff>88900</xdr:colOff>
                    <xdr:row>534</xdr:row>
                    <xdr:rowOff>0</xdr:rowOff>
                  </to>
                </anchor>
              </controlPr>
            </control>
          </mc:Choice>
        </mc:AlternateContent>
        <mc:AlternateContent xmlns:mc="http://schemas.openxmlformats.org/markup-compatibility/2006">
          <mc:Choice Requires="x14">
            <control shapeId="3345" r:id="rId151" name="Check Box 273">
              <controlPr defaultSize="0" autoFill="0" autoLine="0" autoPict="0">
                <anchor moveWithCells="1">
                  <from>
                    <xdr:col>12</xdr:col>
                    <xdr:colOff>0</xdr:colOff>
                    <xdr:row>534</xdr:row>
                    <xdr:rowOff>25400</xdr:rowOff>
                  </from>
                  <to>
                    <xdr:col>15</xdr:col>
                    <xdr:colOff>88900</xdr:colOff>
                    <xdr:row>535</xdr:row>
                    <xdr:rowOff>0</xdr:rowOff>
                  </to>
                </anchor>
              </controlPr>
            </control>
          </mc:Choice>
        </mc:AlternateContent>
        <mc:AlternateContent xmlns:mc="http://schemas.openxmlformats.org/markup-compatibility/2006">
          <mc:Choice Requires="x14">
            <control shapeId="3354" r:id="rId152" name="Check Box 282">
              <controlPr defaultSize="0" autoFill="0" autoLine="0" autoPict="0">
                <anchor moveWithCells="1">
                  <from>
                    <xdr:col>5</xdr:col>
                    <xdr:colOff>139700</xdr:colOff>
                    <xdr:row>190</xdr:row>
                    <xdr:rowOff>50800</xdr:rowOff>
                  </from>
                  <to>
                    <xdr:col>7</xdr:col>
                    <xdr:colOff>787400</xdr:colOff>
                    <xdr:row>192</xdr:row>
                    <xdr:rowOff>0</xdr:rowOff>
                  </to>
                </anchor>
              </controlPr>
            </control>
          </mc:Choice>
        </mc:AlternateContent>
        <mc:AlternateContent xmlns:mc="http://schemas.openxmlformats.org/markup-compatibility/2006">
          <mc:Choice Requires="x14">
            <control shapeId="3355" r:id="rId153" name="Check Box 283">
              <controlPr defaultSize="0" autoFill="0" autoLine="0" autoPict="0">
                <anchor moveWithCells="1">
                  <from>
                    <xdr:col>5</xdr:col>
                    <xdr:colOff>139700</xdr:colOff>
                    <xdr:row>191</xdr:row>
                    <xdr:rowOff>177800</xdr:rowOff>
                  </from>
                  <to>
                    <xdr:col>7</xdr:col>
                    <xdr:colOff>787400</xdr:colOff>
                    <xdr:row>193</xdr:row>
                    <xdr:rowOff>0</xdr:rowOff>
                  </to>
                </anchor>
              </controlPr>
            </control>
          </mc:Choice>
        </mc:AlternateContent>
        <mc:AlternateContent xmlns:mc="http://schemas.openxmlformats.org/markup-compatibility/2006">
          <mc:Choice Requires="x14">
            <control shapeId="3356" r:id="rId154" name="Check Box 284">
              <controlPr defaultSize="0" autoFill="0" autoLine="0" autoPict="0">
                <anchor moveWithCells="1">
                  <from>
                    <xdr:col>5</xdr:col>
                    <xdr:colOff>139700</xdr:colOff>
                    <xdr:row>192</xdr:row>
                    <xdr:rowOff>177800</xdr:rowOff>
                  </from>
                  <to>
                    <xdr:col>7</xdr:col>
                    <xdr:colOff>787400</xdr:colOff>
                    <xdr:row>194</xdr:row>
                    <xdr:rowOff>0</xdr:rowOff>
                  </to>
                </anchor>
              </controlPr>
            </control>
          </mc:Choice>
        </mc:AlternateContent>
        <mc:AlternateContent xmlns:mc="http://schemas.openxmlformats.org/markup-compatibility/2006">
          <mc:Choice Requires="x14">
            <control shapeId="3357" r:id="rId155" name="Check Box 285">
              <controlPr defaultSize="0" autoFill="0" autoLine="0" autoPict="0">
                <anchor moveWithCells="1">
                  <from>
                    <xdr:col>5</xdr:col>
                    <xdr:colOff>139700</xdr:colOff>
                    <xdr:row>213</xdr:row>
                    <xdr:rowOff>50800</xdr:rowOff>
                  </from>
                  <to>
                    <xdr:col>7</xdr:col>
                    <xdr:colOff>787400</xdr:colOff>
                    <xdr:row>215</xdr:row>
                    <xdr:rowOff>0</xdr:rowOff>
                  </to>
                </anchor>
              </controlPr>
            </control>
          </mc:Choice>
        </mc:AlternateContent>
        <mc:AlternateContent xmlns:mc="http://schemas.openxmlformats.org/markup-compatibility/2006">
          <mc:Choice Requires="x14">
            <control shapeId="3358" r:id="rId156" name="Check Box 286">
              <controlPr defaultSize="0" autoFill="0" autoLine="0" autoPict="0">
                <anchor moveWithCells="1">
                  <from>
                    <xdr:col>5</xdr:col>
                    <xdr:colOff>139700</xdr:colOff>
                    <xdr:row>214</xdr:row>
                    <xdr:rowOff>177800</xdr:rowOff>
                  </from>
                  <to>
                    <xdr:col>7</xdr:col>
                    <xdr:colOff>787400</xdr:colOff>
                    <xdr:row>216</xdr:row>
                    <xdr:rowOff>0</xdr:rowOff>
                  </to>
                </anchor>
              </controlPr>
            </control>
          </mc:Choice>
        </mc:AlternateContent>
        <mc:AlternateContent xmlns:mc="http://schemas.openxmlformats.org/markup-compatibility/2006">
          <mc:Choice Requires="x14">
            <control shapeId="3359" r:id="rId157" name="Check Box 287">
              <controlPr defaultSize="0" autoFill="0" autoLine="0" autoPict="0">
                <anchor moveWithCells="1">
                  <from>
                    <xdr:col>5</xdr:col>
                    <xdr:colOff>139700</xdr:colOff>
                    <xdr:row>215</xdr:row>
                    <xdr:rowOff>177800</xdr:rowOff>
                  </from>
                  <to>
                    <xdr:col>7</xdr:col>
                    <xdr:colOff>787400</xdr:colOff>
                    <xdr:row>217</xdr:row>
                    <xdr:rowOff>0</xdr:rowOff>
                  </to>
                </anchor>
              </controlPr>
            </control>
          </mc:Choice>
        </mc:AlternateContent>
        <mc:AlternateContent xmlns:mc="http://schemas.openxmlformats.org/markup-compatibility/2006">
          <mc:Choice Requires="x14">
            <control shapeId="3363" r:id="rId158" name="Check Box 291">
              <controlPr defaultSize="0" autoFill="0" autoLine="0" autoPict="0">
                <anchor moveWithCells="1">
                  <from>
                    <xdr:col>5</xdr:col>
                    <xdr:colOff>139700</xdr:colOff>
                    <xdr:row>301</xdr:row>
                    <xdr:rowOff>12700</xdr:rowOff>
                  </from>
                  <to>
                    <xdr:col>7</xdr:col>
                    <xdr:colOff>355600</xdr:colOff>
                    <xdr:row>301</xdr:row>
                    <xdr:rowOff>177800</xdr:rowOff>
                  </to>
                </anchor>
              </controlPr>
            </control>
          </mc:Choice>
        </mc:AlternateContent>
        <mc:AlternateContent xmlns:mc="http://schemas.openxmlformats.org/markup-compatibility/2006">
          <mc:Choice Requires="x14">
            <control shapeId="3364" r:id="rId159" name="Check Box 292">
              <controlPr defaultSize="0" autoFill="0" autoLine="0" autoPict="0">
                <anchor moveWithCells="1">
                  <from>
                    <xdr:col>5</xdr:col>
                    <xdr:colOff>139700</xdr:colOff>
                    <xdr:row>302</xdr:row>
                    <xdr:rowOff>25400</xdr:rowOff>
                  </from>
                  <to>
                    <xdr:col>7</xdr:col>
                    <xdr:colOff>304800</xdr:colOff>
                    <xdr:row>302</xdr:row>
                    <xdr:rowOff>177800</xdr:rowOff>
                  </to>
                </anchor>
              </controlPr>
            </control>
          </mc:Choice>
        </mc:AlternateContent>
        <mc:AlternateContent xmlns:mc="http://schemas.openxmlformats.org/markup-compatibility/2006">
          <mc:Choice Requires="x14">
            <control shapeId="3365" r:id="rId160" name="Check Box 293">
              <controlPr defaultSize="0" autoFill="0" autoLine="0" autoPict="0">
                <anchor moveWithCells="1">
                  <from>
                    <xdr:col>5</xdr:col>
                    <xdr:colOff>139700</xdr:colOff>
                    <xdr:row>303</xdr:row>
                    <xdr:rowOff>12700</xdr:rowOff>
                  </from>
                  <to>
                    <xdr:col>7</xdr:col>
                    <xdr:colOff>685800</xdr:colOff>
                    <xdr:row>303</xdr:row>
                    <xdr:rowOff>177800</xdr:rowOff>
                  </to>
                </anchor>
              </controlPr>
            </control>
          </mc:Choice>
        </mc:AlternateContent>
        <mc:AlternateContent xmlns:mc="http://schemas.openxmlformats.org/markup-compatibility/2006">
          <mc:Choice Requires="x14">
            <control shapeId="3369" r:id="rId161" name="Check Box 297">
              <controlPr defaultSize="0" autoFill="0" autoLine="0" autoPict="0">
                <anchor moveWithCells="1">
                  <from>
                    <xdr:col>5</xdr:col>
                    <xdr:colOff>139700</xdr:colOff>
                    <xdr:row>431</xdr:row>
                    <xdr:rowOff>12700</xdr:rowOff>
                  </from>
                  <to>
                    <xdr:col>7</xdr:col>
                    <xdr:colOff>368300</xdr:colOff>
                    <xdr:row>431</xdr:row>
                    <xdr:rowOff>177800</xdr:rowOff>
                  </to>
                </anchor>
              </controlPr>
            </control>
          </mc:Choice>
        </mc:AlternateContent>
        <mc:AlternateContent xmlns:mc="http://schemas.openxmlformats.org/markup-compatibility/2006">
          <mc:Choice Requires="x14">
            <control shapeId="3370" r:id="rId162" name="Check Box 298">
              <controlPr defaultSize="0" autoFill="0" autoLine="0" autoPict="0">
                <anchor moveWithCells="1">
                  <from>
                    <xdr:col>5</xdr:col>
                    <xdr:colOff>139700</xdr:colOff>
                    <xdr:row>432</xdr:row>
                    <xdr:rowOff>12700</xdr:rowOff>
                  </from>
                  <to>
                    <xdr:col>7</xdr:col>
                    <xdr:colOff>292100</xdr:colOff>
                    <xdr:row>432</xdr:row>
                    <xdr:rowOff>177800</xdr:rowOff>
                  </to>
                </anchor>
              </controlPr>
            </control>
          </mc:Choice>
        </mc:AlternateContent>
        <mc:AlternateContent xmlns:mc="http://schemas.openxmlformats.org/markup-compatibility/2006">
          <mc:Choice Requires="x14">
            <control shapeId="3372" r:id="rId163" name="Check Box 300">
              <controlPr defaultSize="0" autoFill="0" autoLine="0" autoPict="0">
                <anchor moveWithCells="1">
                  <from>
                    <xdr:col>5</xdr:col>
                    <xdr:colOff>139700</xdr:colOff>
                    <xdr:row>53</xdr:row>
                    <xdr:rowOff>177800</xdr:rowOff>
                  </from>
                  <to>
                    <xdr:col>7</xdr:col>
                    <xdr:colOff>787400</xdr:colOff>
                    <xdr:row>55</xdr:row>
                    <xdr:rowOff>0</xdr:rowOff>
                  </to>
                </anchor>
              </controlPr>
            </control>
          </mc:Choice>
        </mc:AlternateContent>
        <mc:AlternateContent xmlns:mc="http://schemas.openxmlformats.org/markup-compatibility/2006">
          <mc:Choice Requires="x14">
            <control shapeId="3373" r:id="rId164" name="Check Box 301">
              <controlPr defaultSize="0" autoFill="0" autoLine="0" autoPict="0">
                <anchor moveWithCells="1">
                  <from>
                    <xdr:col>5</xdr:col>
                    <xdr:colOff>139700</xdr:colOff>
                    <xdr:row>46</xdr:row>
                    <xdr:rowOff>177800</xdr:rowOff>
                  </from>
                  <to>
                    <xdr:col>7</xdr:col>
                    <xdr:colOff>787400</xdr:colOff>
                    <xdr:row>48</xdr:row>
                    <xdr:rowOff>0</xdr:rowOff>
                  </to>
                </anchor>
              </controlPr>
            </control>
          </mc:Choice>
        </mc:AlternateContent>
        <mc:AlternateContent xmlns:mc="http://schemas.openxmlformats.org/markup-compatibility/2006">
          <mc:Choice Requires="x14">
            <control shapeId="3375" r:id="rId165" name="Check Box 303">
              <controlPr defaultSize="0" autoFill="0" autoLine="0" autoPict="0">
                <anchor moveWithCells="1">
                  <from>
                    <xdr:col>5</xdr:col>
                    <xdr:colOff>139700</xdr:colOff>
                    <xdr:row>91</xdr:row>
                    <xdr:rowOff>177800</xdr:rowOff>
                  </from>
                  <to>
                    <xdr:col>7</xdr:col>
                    <xdr:colOff>787400</xdr:colOff>
                    <xdr:row>93</xdr:row>
                    <xdr:rowOff>0</xdr:rowOff>
                  </to>
                </anchor>
              </controlPr>
            </control>
          </mc:Choice>
        </mc:AlternateContent>
        <mc:AlternateContent xmlns:mc="http://schemas.openxmlformats.org/markup-compatibility/2006">
          <mc:Choice Requires="x14">
            <control shapeId="3376" r:id="rId166" name="Check Box 304">
              <controlPr defaultSize="0" autoFill="0" autoLine="0" autoPict="0">
                <anchor moveWithCells="1">
                  <from>
                    <xdr:col>5</xdr:col>
                    <xdr:colOff>139700</xdr:colOff>
                    <xdr:row>150</xdr:row>
                    <xdr:rowOff>50800</xdr:rowOff>
                  </from>
                  <to>
                    <xdr:col>7</xdr:col>
                    <xdr:colOff>787400</xdr:colOff>
                    <xdr:row>152</xdr:row>
                    <xdr:rowOff>0</xdr:rowOff>
                  </to>
                </anchor>
              </controlPr>
            </control>
          </mc:Choice>
        </mc:AlternateContent>
        <mc:AlternateContent xmlns:mc="http://schemas.openxmlformats.org/markup-compatibility/2006">
          <mc:Choice Requires="x14">
            <control shapeId="3377" r:id="rId167" name="Check Box 305">
              <controlPr defaultSize="0" autoFill="0" autoLine="0" autoPict="0">
                <anchor moveWithCells="1">
                  <from>
                    <xdr:col>5</xdr:col>
                    <xdr:colOff>139700</xdr:colOff>
                    <xdr:row>151</xdr:row>
                    <xdr:rowOff>177800</xdr:rowOff>
                  </from>
                  <to>
                    <xdr:col>7</xdr:col>
                    <xdr:colOff>787400</xdr:colOff>
                    <xdr:row>153</xdr:row>
                    <xdr:rowOff>0</xdr:rowOff>
                  </to>
                </anchor>
              </controlPr>
            </control>
          </mc:Choice>
        </mc:AlternateContent>
        <mc:AlternateContent xmlns:mc="http://schemas.openxmlformats.org/markup-compatibility/2006">
          <mc:Choice Requires="x14">
            <control shapeId="3378" r:id="rId168" name="Check Box 306">
              <controlPr defaultSize="0" autoFill="0" autoLine="0" autoPict="0">
                <anchor moveWithCells="1">
                  <from>
                    <xdr:col>5</xdr:col>
                    <xdr:colOff>139700</xdr:colOff>
                    <xdr:row>153</xdr:row>
                    <xdr:rowOff>177800</xdr:rowOff>
                  </from>
                  <to>
                    <xdr:col>7</xdr:col>
                    <xdr:colOff>787400</xdr:colOff>
                    <xdr:row>155</xdr:row>
                    <xdr:rowOff>0</xdr:rowOff>
                  </to>
                </anchor>
              </controlPr>
            </control>
          </mc:Choice>
        </mc:AlternateContent>
        <mc:AlternateContent xmlns:mc="http://schemas.openxmlformats.org/markup-compatibility/2006">
          <mc:Choice Requires="x14">
            <control shapeId="3379" r:id="rId169" name="Check Box 307">
              <controlPr defaultSize="0" autoFill="0" autoLine="0" autoPict="0">
                <anchor moveWithCells="1">
                  <from>
                    <xdr:col>5</xdr:col>
                    <xdr:colOff>139700</xdr:colOff>
                    <xdr:row>152</xdr:row>
                    <xdr:rowOff>177800</xdr:rowOff>
                  </from>
                  <to>
                    <xdr:col>7</xdr:col>
                    <xdr:colOff>787400</xdr:colOff>
                    <xdr:row>154</xdr:row>
                    <xdr:rowOff>0</xdr:rowOff>
                  </to>
                </anchor>
              </controlPr>
            </control>
          </mc:Choice>
        </mc:AlternateContent>
        <mc:AlternateContent xmlns:mc="http://schemas.openxmlformats.org/markup-compatibility/2006">
          <mc:Choice Requires="x14">
            <control shapeId="3380" r:id="rId170" name="Check Box 308">
              <controlPr defaultSize="0" autoFill="0" autoLine="0" autoPict="0">
                <anchor moveWithCells="1">
                  <from>
                    <xdr:col>5</xdr:col>
                    <xdr:colOff>139700</xdr:colOff>
                    <xdr:row>170</xdr:row>
                    <xdr:rowOff>50800</xdr:rowOff>
                  </from>
                  <to>
                    <xdr:col>7</xdr:col>
                    <xdr:colOff>787400</xdr:colOff>
                    <xdr:row>172</xdr:row>
                    <xdr:rowOff>0</xdr:rowOff>
                  </to>
                </anchor>
              </controlPr>
            </control>
          </mc:Choice>
        </mc:AlternateContent>
        <mc:AlternateContent xmlns:mc="http://schemas.openxmlformats.org/markup-compatibility/2006">
          <mc:Choice Requires="x14">
            <control shapeId="3381" r:id="rId171" name="Check Box 309">
              <controlPr defaultSize="0" autoFill="0" autoLine="0" autoPict="0">
                <anchor moveWithCells="1">
                  <from>
                    <xdr:col>5</xdr:col>
                    <xdr:colOff>139700</xdr:colOff>
                    <xdr:row>171</xdr:row>
                    <xdr:rowOff>177800</xdr:rowOff>
                  </from>
                  <to>
                    <xdr:col>7</xdr:col>
                    <xdr:colOff>787400</xdr:colOff>
                    <xdr:row>173</xdr:row>
                    <xdr:rowOff>0</xdr:rowOff>
                  </to>
                </anchor>
              </controlPr>
            </control>
          </mc:Choice>
        </mc:AlternateContent>
        <mc:AlternateContent xmlns:mc="http://schemas.openxmlformats.org/markup-compatibility/2006">
          <mc:Choice Requires="x14">
            <control shapeId="3382" r:id="rId172" name="Check Box 310">
              <controlPr defaultSize="0" autoFill="0" autoLine="0" autoPict="0">
                <anchor moveWithCells="1">
                  <from>
                    <xdr:col>5</xdr:col>
                    <xdr:colOff>139700</xdr:colOff>
                    <xdr:row>173</xdr:row>
                    <xdr:rowOff>177800</xdr:rowOff>
                  </from>
                  <to>
                    <xdr:col>7</xdr:col>
                    <xdr:colOff>787400</xdr:colOff>
                    <xdr:row>175</xdr:row>
                    <xdr:rowOff>0</xdr:rowOff>
                  </to>
                </anchor>
              </controlPr>
            </control>
          </mc:Choice>
        </mc:AlternateContent>
        <mc:AlternateContent xmlns:mc="http://schemas.openxmlformats.org/markup-compatibility/2006">
          <mc:Choice Requires="x14">
            <control shapeId="3383" r:id="rId173" name="Check Box 311">
              <controlPr defaultSize="0" autoFill="0" autoLine="0" autoPict="0">
                <anchor moveWithCells="1">
                  <from>
                    <xdr:col>5</xdr:col>
                    <xdr:colOff>139700</xdr:colOff>
                    <xdr:row>172</xdr:row>
                    <xdr:rowOff>177800</xdr:rowOff>
                  </from>
                  <to>
                    <xdr:col>7</xdr:col>
                    <xdr:colOff>787400</xdr:colOff>
                    <xdr:row>174</xdr:row>
                    <xdr:rowOff>0</xdr:rowOff>
                  </to>
                </anchor>
              </controlPr>
            </control>
          </mc:Choice>
        </mc:AlternateContent>
        <mc:AlternateContent xmlns:mc="http://schemas.openxmlformats.org/markup-compatibility/2006">
          <mc:Choice Requires="x14">
            <control shapeId="3384" r:id="rId174" name="Check Box 312">
              <controlPr defaultSize="0" autoFill="0" autoLine="0" autoPict="0">
                <anchor moveWithCells="1">
                  <from>
                    <xdr:col>5</xdr:col>
                    <xdr:colOff>139700</xdr:colOff>
                    <xdr:row>258</xdr:row>
                    <xdr:rowOff>50800</xdr:rowOff>
                  </from>
                  <to>
                    <xdr:col>7</xdr:col>
                    <xdr:colOff>787400</xdr:colOff>
                    <xdr:row>260</xdr:row>
                    <xdr:rowOff>0</xdr:rowOff>
                  </to>
                </anchor>
              </controlPr>
            </control>
          </mc:Choice>
        </mc:AlternateContent>
        <mc:AlternateContent xmlns:mc="http://schemas.openxmlformats.org/markup-compatibility/2006">
          <mc:Choice Requires="x14">
            <control shapeId="3385" r:id="rId175" name="Check Box 313">
              <controlPr defaultSize="0" autoFill="0" autoLine="0" autoPict="0">
                <anchor moveWithCells="1">
                  <from>
                    <xdr:col>5</xdr:col>
                    <xdr:colOff>139700</xdr:colOff>
                    <xdr:row>259</xdr:row>
                    <xdr:rowOff>177800</xdr:rowOff>
                  </from>
                  <to>
                    <xdr:col>7</xdr:col>
                    <xdr:colOff>787400</xdr:colOff>
                    <xdr:row>261</xdr:row>
                    <xdr:rowOff>0</xdr:rowOff>
                  </to>
                </anchor>
              </controlPr>
            </control>
          </mc:Choice>
        </mc:AlternateContent>
        <mc:AlternateContent xmlns:mc="http://schemas.openxmlformats.org/markup-compatibility/2006">
          <mc:Choice Requires="x14">
            <control shapeId="3387" r:id="rId176" name="Check Box 315">
              <controlPr defaultSize="0" autoFill="0" autoLine="0" autoPict="0">
                <anchor moveWithCells="1">
                  <from>
                    <xdr:col>5</xdr:col>
                    <xdr:colOff>139700</xdr:colOff>
                    <xdr:row>261</xdr:row>
                    <xdr:rowOff>0</xdr:rowOff>
                  </from>
                  <to>
                    <xdr:col>7</xdr:col>
                    <xdr:colOff>635000</xdr:colOff>
                    <xdr:row>261</xdr:row>
                    <xdr:rowOff>177800</xdr:rowOff>
                  </to>
                </anchor>
              </controlPr>
            </control>
          </mc:Choice>
        </mc:AlternateContent>
        <mc:AlternateContent xmlns:mc="http://schemas.openxmlformats.org/markup-compatibility/2006">
          <mc:Choice Requires="x14">
            <control shapeId="3391" r:id="rId177" name="Check Box 319">
              <controlPr defaultSize="0" autoFill="0" autoLine="0" autoPict="0">
                <anchor moveWithCells="1">
                  <from>
                    <xdr:col>5</xdr:col>
                    <xdr:colOff>139700</xdr:colOff>
                    <xdr:row>320</xdr:row>
                    <xdr:rowOff>0</xdr:rowOff>
                  </from>
                  <to>
                    <xdr:col>7</xdr:col>
                    <xdr:colOff>520700</xdr:colOff>
                    <xdr:row>321</xdr:row>
                    <xdr:rowOff>0</xdr:rowOff>
                  </to>
                </anchor>
              </controlPr>
            </control>
          </mc:Choice>
        </mc:AlternateContent>
        <mc:AlternateContent xmlns:mc="http://schemas.openxmlformats.org/markup-compatibility/2006">
          <mc:Choice Requires="x14">
            <control shapeId="3392" r:id="rId178" name="Check Box 320">
              <controlPr defaultSize="0" autoFill="0" autoLine="0" autoPict="0">
                <anchor moveWithCells="1">
                  <from>
                    <xdr:col>5</xdr:col>
                    <xdr:colOff>139700</xdr:colOff>
                    <xdr:row>321</xdr:row>
                    <xdr:rowOff>25400</xdr:rowOff>
                  </from>
                  <to>
                    <xdr:col>7</xdr:col>
                    <xdr:colOff>596900</xdr:colOff>
                    <xdr:row>321</xdr:row>
                    <xdr:rowOff>177800</xdr:rowOff>
                  </to>
                </anchor>
              </controlPr>
            </control>
          </mc:Choice>
        </mc:AlternateContent>
        <mc:AlternateContent xmlns:mc="http://schemas.openxmlformats.org/markup-compatibility/2006">
          <mc:Choice Requires="x14">
            <control shapeId="3394" r:id="rId179" name="Check Box 322">
              <controlPr defaultSize="0" autoFill="0" autoLine="0" autoPict="0">
                <anchor moveWithCells="1">
                  <from>
                    <xdr:col>5</xdr:col>
                    <xdr:colOff>139700</xdr:colOff>
                    <xdr:row>352</xdr:row>
                    <xdr:rowOff>12700</xdr:rowOff>
                  </from>
                  <to>
                    <xdr:col>7</xdr:col>
                    <xdr:colOff>254000</xdr:colOff>
                    <xdr:row>352</xdr:row>
                    <xdr:rowOff>177800</xdr:rowOff>
                  </to>
                </anchor>
              </controlPr>
            </control>
          </mc:Choice>
        </mc:AlternateContent>
        <mc:AlternateContent xmlns:mc="http://schemas.openxmlformats.org/markup-compatibility/2006">
          <mc:Choice Requires="x14">
            <control shapeId="3397" r:id="rId180" name="Check Box 325">
              <controlPr defaultSize="0" autoFill="0" autoLine="0" autoPict="0">
                <anchor moveWithCells="1">
                  <from>
                    <xdr:col>5</xdr:col>
                    <xdr:colOff>139700</xdr:colOff>
                    <xdr:row>412</xdr:row>
                    <xdr:rowOff>12700</xdr:rowOff>
                  </from>
                  <to>
                    <xdr:col>7</xdr:col>
                    <xdr:colOff>368300</xdr:colOff>
                    <xdr:row>412</xdr:row>
                    <xdr:rowOff>177800</xdr:rowOff>
                  </to>
                </anchor>
              </controlPr>
            </control>
          </mc:Choice>
        </mc:AlternateContent>
        <mc:AlternateContent xmlns:mc="http://schemas.openxmlformats.org/markup-compatibility/2006">
          <mc:Choice Requires="x14">
            <control shapeId="3398" r:id="rId181" name="Check Box 326">
              <controlPr defaultSize="0" autoFill="0" autoLine="0" autoPict="0">
                <anchor moveWithCells="1">
                  <from>
                    <xdr:col>5</xdr:col>
                    <xdr:colOff>139700</xdr:colOff>
                    <xdr:row>413</xdr:row>
                    <xdr:rowOff>25400</xdr:rowOff>
                  </from>
                  <to>
                    <xdr:col>7</xdr:col>
                    <xdr:colOff>533400</xdr:colOff>
                    <xdr:row>413</xdr:row>
                    <xdr:rowOff>165100</xdr:rowOff>
                  </to>
                </anchor>
              </controlPr>
            </control>
          </mc:Choice>
        </mc:AlternateContent>
        <mc:AlternateContent xmlns:mc="http://schemas.openxmlformats.org/markup-compatibility/2006">
          <mc:Choice Requires="x14">
            <control shapeId="3403" r:id="rId182" name="Check Box 331">
              <controlPr defaultSize="0" autoFill="0" autoLine="0" autoPict="0">
                <anchor moveWithCells="1">
                  <from>
                    <xdr:col>5</xdr:col>
                    <xdr:colOff>139700</xdr:colOff>
                    <xdr:row>420</xdr:row>
                    <xdr:rowOff>12700</xdr:rowOff>
                  </from>
                  <to>
                    <xdr:col>7</xdr:col>
                    <xdr:colOff>368300</xdr:colOff>
                    <xdr:row>420</xdr:row>
                    <xdr:rowOff>177800</xdr:rowOff>
                  </to>
                </anchor>
              </controlPr>
            </control>
          </mc:Choice>
        </mc:AlternateContent>
        <mc:AlternateContent xmlns:mc="http://schemas.openxmlformats.org/markup-compatibility/2006">
          <mc:Choice Requires="x14">
            <control shapeId="3404" r:id="rId183" name="Check Box 332">
              <controlPr defaultSize="0" autoFill="0" autoLine="0" autoPict="0">
                <anchor moveWithCells="1">
                  <from>
                    <xdr:col>5</xdr:col>
                    <xdr:colOff>139700</xdr:colOff>
                    <xdr:row>421</xdr:row>
                    <xdr:rowOff>25400</xdr:rowOff>
                  </from>
                  <to>
                    <xdr:col>7</xdr:col>
                    <xdr:colOff>711200</xdr:colOff>
                    <xdr:row>421</xdr:row>
                    <xdr:rowOff>177800</xdr:rowOff>
                  </to>
                </anchor>
              </controlPr>
            </control>
          </mc:Choice>
        </mc:AlternateContent>
        <mc:AlternateContent xmlns:mc="http://schemas.openxmlformats.org/markup-compatibility/2006">
          <mc:Choice Requires="x14">
            <control shapeId="3405" r:id="rId184" name="Check Box 333">
              <controlPr defaultSize="0" autoFill="0" autoLine="0" autoPict="0">
                <anchor moveWithCells="1">
                  <from>
                    <xdr:col>5</xdr:col>
                    <xdr:colOff>139700</xdr:colOff>
                    <xdr:row>428</xdr:row>
                    <xdr:rowOff>12700</xdr:rowOff>
                  </from>
                  <to>
                    <xdr:col>7</xdr:col>
                    <xdr:colOff>368300</xdr:colOff>
                    <xdr:row>428</xdr:row>
                    <xdr:rowOff>177800</xdr:rowOff>
                  </to>
                </anchor>
              </controlPr>
            </control>
          </mc:Choice>
        </mc:AlternateContent>
        <mc:AlternateContent xmlns:mc="http://schemas.openxmlformats.org/markup-compatibility/2006">
          <mc:Choice Requires="x14">
            <control shapeId="3406" r:id="rId185" name="Check Box 334">
              <controlPr defaultSize="0" autoFill="0" autoLine="0" autoPict="0">
                <anchor moveWithCells="1">
                  <from>
                    <xdr:col>5</xdr:col>
                    <xdr:colOff>139700</xdr:colOff>
                    <xdr:row>429</xdr:row>
                    <xdr:rowOff>25400</xdr:rowOff>
                  </from>
                  <to>
                    <xdr:col>7</xdr:col>
                    <xdr:colOff>711200</xdr:colOff>
                    <xdr:row>429</xdr:row>
                    <xdr:rowOff>177800</xdr:rowOff>
                  </to>
                </anchor>
              </controlPr>
            </control>
          </mc:Choice>
        </mc:AlternateContent>
        <mc:AlternateContent xmlns:mc="http://schemas.openxmlformats.org/markup-compatibility/2006">
          <mc:Choice Requires="x14">
            <control shapeId="3407" r:id="rId186" name="Check Box 335">
              <controlPr defaultSize="0" autoFill="0" autoLine="0" autoPict="0">
                <anchor moveWithCells="1">
                  <from>
                    <xdr:col>5</xdr:col>
                    <xdr:colOff>139700</xdr:colOff>
                    <xdr:row>436</xdr:row>
                    <xdr:rowOff>12700</xdr:rowOff>
                  </from>
                  <to>
                    <xdr:col>7</xdr:col>
                    <xdr:colOff>368300</xdr:colOff>
                    <xdr:row>436</xdr:row>
                    <xdr:rowOff>177800</xdr:rowOff>
                  </to>
                </anchor>
              </controlPr>
            </control>
          </mc:Choice>
        </mc:AlternateContent>
        <mc:AlternateContent xmlns:mc="http://schemas.openxmlformats.org/markup-compatibility/2006">
          <mc:Choice Requires="x14">
            <control shapeId="3408" r:id="rId187" name="Check Box 336">
              <controlPr defaultSize="0" autoFill="0" autoLine="0" autoPict="0">
                <anchor moveWithCells="1">
                  <from>
                    <xdr:col>5</xdr:col>
                    <xdr:colOff>139700</xdr:colOff>
                    <xdr:row>437</xdr:row>
                    <xdr:rowOff>25400</xdr:rowOff>
                  </from>
                  <to>
                    <xdr:col>7</xdr:col>
                    <xdr:colOff>558800</xdr:colOff>
                    <xdr:row>437</xdr:row>
                    <xdr:rowOff>177800</xdr:rowOff>
                  </to>
                </anchor>
              </controlPr>
            </control>
          </mc:Choice>
        </mc:AlternateContent>
        <mc:AlternateContent xmlns:mc="http://schemas.openxmlformats.org/markup-compatibility/2006">
          <mc:Choice Requires="x14">
            <control shapeId="3413" r:id="rId188" name="Check Box 341">
              <controlPr defaultSize="0" autoFill="0" autoLine="0" autoPict="0">
                <anchor moveWithCells="1">
                  <from>
                    <xdr:col>5</xdr:col>
                    <xdr:colOff>139700</xdr:colOff>
                    <xdr:row>129</xdr:row>
                    <xdr:rowOff>12700</xdr:rowOff>
                  </from>
                  <to>
                    <xdr:col>7</xdr:col>
                    <xdr:colOff>495300</xdr:colOff>
                    <xdr:row>129</xdr:row>
                    <xdr:rowOff>177800</xdr:rowOff>
                  </to>
                </anchor>
              </controlPr>
            </control>
          </mc:Choice>
        </mc:AlternateContent>
        <mc:AlternateContent xmlns:mc="http://schemas.openxmlformats.org/markup-compatibility/2006">
          <mc:Choice Requires="x14">
            <control shapeId="3414" r:id="rId189" name="Check Box 342">
              <controlPr defaultSize="0" autoFill="0" autoLine="0" autoPict="0">
                <anchor moveWithCells="1">
                  <from>
                    <xdr:col>5</xdr:col>
                    <xdr:colOff>139700</xdr:colOff>
                    <xdr:row>129</xdr:row>
                    <xdr:rowOff>177800</xdr:rowOff>
                  </from>
                  <to>
                    <xdr:col>7</xdr:col>
                    <xdr:colOff>787400</xdr:colOff>
                    <xdr:row>131</xdr:row>
                    <xdr:rowOff>0</xdr:rowOff>
                  </to>
                </anchor>
              </controlPr>
            </control>
          </mc:Choice>
        </mc:AlternateContent>
        <mc:AlternateContent xmlns:mc="http://schemas.openxmlformats.org/markup-compatibility/2006">
          <mc:Choice Requires="x14">
            <control shapeId="3415" r:id="rId190" name="Check Box 343">
              <controlPr defaultSize="0" autoFill="0" autoLine="0" autoPict="0">
                <anchor moveWithCells="1">
                  <from>
                    <xdr:col>5</xdr:col>
                    <xdr:colOff>139700</xdr:colOff>
                    <xdr:row>131</xdr:row>
                    <xdr:rowOff>177800</xdr:rowOff>
                  </from>
                  <to>
                    <xdr:col>7</xdr:col>
                    <xdr:colOff>787400</xdr:colOff>
                    <xdr:row>133</xdr:row>
                    <xdr:rowOff>0</xdr:rowOff>
                  </to>
                </anchor>
              </controlPr>
            </control>
          </mc:Choice>
        </mc:AlternateContent>
        <mc:AlternateContent xmlns:mc="http://schemas.openxmlformats.org/markup-compatibility/2006">
          <mc:Choice Requires="x14">
            <control shapeId="3416" r:id="rId191" name="Check Box 344">
              <controlPr defaultSize="0" autoFill="0" autoLine="0" autoPict="0">
                <anchor moveWithCells="1">
                  <from>
                    <xdr:col>5</xdr:col>
                    <xdr:colOff>139700</xdr:colOff>
                    <xdr:row>130</xdr:row>
                    <xdr:rowOff>177800</xdr:rowOff>
                  </from>
                  <to>
                    <xdr:col>7</xdr:col>
                    <xdr:colOff>787400</xdr:colOff>
                    <xdr:row>132</xdr:row>
                    <xdr:rowOff>0</xdr:rowOff>
                  </to>
                </anchor>
              </controlPr>
            </control>
          </mc:Choice>
        </mc:AlternateContent>
        <mc:AlternateContent xmlns:mc="http://schemas.openxmlformats.org/markup-compatibility/2006">
          <mc:Choice Requires="x14">
            <control shapeId="3418" r:id="rId192" name="Check Box 346">
              <controlPr defaultSize="0" autoFill="0" autoLine="0" autoPict="0">
                <anchor moveWithCells="1">
                  <from>
                    <xdr:col>5</xdr:col>
                    <xdr:colOff>139700</xdr:colOff>
                    <xdr:row>250</xdr:row>
                    <xdr:rowOff>12700</xdr:rowOff>
                  </from>
                  <to>
                    <xdr:col>7</xdr:col>
                    <xdr:colOff>482600</xdr:colOff>
                    <xdr:row>250</xdr:row>
                    <xdr:rowOff>177800</xdr:rowOff>
                  </to>
                </anchor>
              </controlPr>
            </control>
          </mc:Choice>
        </mc:AlternateContent>
        <mc:AlternateContent xmlns:mc="http://schemas.openxmlformats.org/markup-compatibility/2006">
          <mc:Choice Requires="x14">
            <control shapeId="3419" r:id="rId193" name="Check Box 347">
              <controlPr defaultSize="0" autoFill="0" autoLine="0" autoPict="0">
                <anchor moveWithCells="1">
                  <from>
                    <xdr:col>5</xdr:col>
                    <xdr:colOff>139700</xdr:colOff>
                    <xdr:row>251</xdr:row>
                    <xdr:rowOff>12700</xdr:rowOff>
                  </from>
                  <to>
                    <xdr:col>7</xdr:col>
                    <xdr:colOff>571500</xdr:colOff>
                    <xdr:row>251</xdr:row>
                    <xdr:rowOff>177800</xdr:rowOff>
                  </to>
                </anchor>
              </controlPr>
            </control>
          </mc:Choice>
        </mc:AlternateContent>
        <mc:AlternateContent xmlns:mc="http://schemas.openxmlformats.org/markup-compatibility/2006">
          <mc:Choice Requires="x14">
            <control shapeId="3420" r:id="rId194" name="Check Box 348">
              <controlPr defaultSize="0" autoFill="0" autoLine="0" autoPict="0">
                <anchor moveWithCells="1">
                  <from>
                    <xdr:col>5</xdr:col>
                    <xdr:colOff>139700</xdr:colOff>
                    <xdr:row>247</xdr:row>
                    <xdr:rowOff>12700</xdr:rowOff>
                  </from>
                  <to>
                    <xdr:col>7</xdr:col>
                    <xdr:colOff>330200</xdr:colOff>
                    <xdr:row>247</xdr:row>
                    <xdr:rowOff>177800</xdr:rowOff>
                  </to>
                </anchor>
              </controlPr>
            </control>
          </mc:Choice>
        </mc:AlternateContent>
        <mc:AlternateContent xmlns:mc="http://schemas.openxmlformats.org/markup-compatibility/2006">
          <mc:Choice Requires="x14">
            <control shapeId="3422" r:id="rId195" name="Check Box 350">
              <controlPr defaultSize="0" autoFill="0" autoLine="0" autoPict="0">
                <anchor moveWithCells="1">
                  <from>
                    <xdr:col>5</xdr:col>
                    <xdr:colOff>139700</xdr:colOff>
                    <xdr:row>404</xdr:row>
                    <xdr:rowOff>12700</xdr:rowOff>
                  </from>
                  <to>
                    <xdr:col>7</xdr:col>
                    <xdr:colOff>368300</xdr:colOff>
                    <xdr:row>404</xdr:row>
                    <xdr:rowOff>177800</xdr:rowOff>
                  </to>
                </anchor>
              </controlPr>
            </control>
          </mc:Choice>
        </mc:AlternateContent>
        <mc:AlternateContent xmlns:mc="http://schemas.openxmlformats.org/markup-compatibility/2006">
          <mc:Choice Requires="x14">
            <control shapeId="3423" r:id="rId196" name="Check Box 351">
              <controlPr defaultSize="0" autoFill="0" autoLine="0" autoPict="0">
                <anchor moveWithCells="1">
                  <from>
                    <xdr:col>5</xdr:col>
                    <xdr:colOff>139700</xdr:colOff>
                    <xdr:row>405</xdr:row>
                    <xdr:rowOff>25400</xdr:rowOff>
                  </from>
                  <to>
                    <xdr:col>7</xdr:col>
                    <xdr:colOff>533400</xdr:colOff>
                    <xdr:row>405</xdr:row>
                    <xdr:rowOff>165100</xdr:rowOff>
                  </to>
                </anchor>
              </controlPr>
            </control>
          </mc:Choice>
        </mc:AlternateContent>
        <mc:AlternateContent xmlns:mc="http://schemas.openxmlformats.org/markup-compatibility/2006">
          <mc:Choice Requires="x14">
            <control shapeId="3424" r:id="rId197" name="Check Box 352">
              <controlPr defaultSize="0" autoFill="0" autoLine="0" autoPict="0">
                <anchor moveWithCells="1">
                  <from>
                    <xdr:col>5</xdr:col>
                    <xdr:colOff>139700</xdr:colOff>
                    <xdr:row>399</xdr:row>
                    <xdr:rowOff>12700</xdr:rowOff>
                  </from>
                  <to>
                    <xdr:col>7</xdr:col>
                    <xdr:colOff>368300</xdr:colOff>
                    <xdr:row>399</xdr:row>
                    <xdr:rowOff>177800</xdr:rowOff>
                  </to>
                </anchor>
              </controlPr>
            </control>
          </mc:Choice>
        </mc:AlternateContent>
        <mc:AlternateContent xmlns:mc="http://schemas.openxmlformats.org/markup-compatibility/2006">
          <mc:Choice Requires="x14">
            <control shapeId="3425" r:id="rId198" name="Check Box 353">
              <controlPr defaultSize="0" autoFill="0" autoLine="0" autoPict="0">
                <anchor moveWithCells="1">
                  <from>
                    <xdr:col>5</xdr:col>
                    <xdr:colOff>139700</xdr:colOff>
                    <xdr:row>400</xdr:row>
                    <xdr:rowOff>12700</xdr:rowOff>
                  </from>
                  <to>
                    <xdr:col>7</xdr:col>
                    <xdr:colOff>292100</xdr:colOff>
                    <xdr:row>400</xdr:row>
                    <xdr:rowOff>177800</xdr:rowOff>
                  </to>
                </anchor>
              </controlPr>
            </control>
          </mc:Choice>
        </mc:AlternateContent>
        <mc:AlternateContent xmlns:mc="http://schemas.openxmlformats.org/markup-compatibility/2006">
          <mc:Choice Requires="x14">
            <control shapeId="3426" r:id="rId199" name="Check Box 354">
              <controlPr defaultSize="0" autoFill="0" autoLine="0" autoPict="0">
                <anchor moveWithCells="1">
                  <from>
                    <xdr:col>5</xdr:col>
                    <xdr:colOff>139700</xdr:colOff>
                    <xdr:row>407</xdr:row>
                    <xdr:rowOff>12700</xdr:rowOff>
                  </from>
                  <to>
                    <xdr:col>7</xdr:col>
                    <xdr:colOff>368300</xdr:colOff>
                    <xdr:row>407</xdr:row>
                    <xdr:rowOff>177800</xdr:rowOff>
                  </to>
                </anchor>
              </controlPr>
            </control>
          </mc:Choice>
        </mc:AlternateContent>
        <mc:AlternateContent xmlns:mc="http://schemas.openxmlformats.org/markup-compatibility/2006">
          <mc:Choice Requires="x14">
            <control shapeId="3427" r:id="rId200" name="Check Box 355">
              <controlPr defaultSize="0" autoFill="0" autoLine="0" autoPict="0">
                <anchor moveWithCells="1">
                  <from>
                    <xdr:col>5</xdr:col>
                    <xdr:colOff>139700</xdr:colOff>
                    <xdr:row>408</xdr:row>
                    <xdr:rowOff>12700</xdr:rowOff>
                  </from>
                  <to>
                    <xdr:col>7</xdr:col>
                    <xdr:colOff>292100</xdr:colOff>
                    <xdr:row>408</xdr:row>
                    <xdr:rowOff>177800</xdr:rowOff>
                  </to>
                </anchor>
              </controlPr>
            </control>
          </mc:Choice>
        </mc:AlternateContent>
        <mc:AlternateContent xmlns:mc="http://schemas.openxmlformats.org/markup-compatibility/2006">
          <mc:Choice Requires="x14">
            <control shapeId="3428" r:id="rId201" name="Check Box 356">
              <controlPr defaultSize="0" autoFill="0" autoLine="0" autoPict="0">
                <anchor moveWithCells="1">
                  <from>
                    <xdr:col>5</xdr:col>
                    <xdr:colOff>139700</xdr:colOff>
                    <xdr:row>415</xdr:row>
                    <xdr:rowOff>12700</xdr:rowOff>
                  </from>
                  <to>
                    <xdr:col>7</xdr:col>
                    <xdr:colOff>368300</xdr:colOff>
                    <xdr:row>415</xdr:row>
                    <xdr:rowOff>177800</xdr:rowOff>
                  </to>
                </anchor>
              </controlPr>
            </control>
          </mc:Choice>
        </mc:AlternateContent>
        <mc:AlternateContent xmlns:mc="http://schemas.openxmlformats.org/markup-compatibility/2006">
          <mc:Choice Requires="x14">
            <control shapeId="3429" r:id="rId202" name="Check Box 357">
              <controlPr defaultSize="0" autoFill="0" autoLine="0" autoPict="0">
                <anchor moveWithCells="1">
                  <from>
                    <xdr:col>5</xdr:col>
                    <xdr:colOff>139700</xdr:colOff>
                    <xdr:row>416</xdr:row>
                    <xdr:rowOff>12700</xdr:rowOff>
                  </from>
                  <to>
                    <xdr:col>7</xdr:col>
                    <xdr:colOff>292100</xdr:colOff>
                    <xdr:row>416</xdr:row>
                    <xdr:rowOff>177800</xdr:rowOff>
                  </to>
                </anchor>
              </controlPr>
            </control>
          </mc:Choice>
        </mc:AlternateContent>
        <mc:AlternateContent xmlns:mc="http://schemas.openxmlformats.org/markup-compatibility/2006">
          <mc:Choice Requires="x14">
            <control shapeId="3430" r:id="rId203" name="Check Box 358">
              <controlPr defaultSize="0" autoFill="0" autoLine="0" autoPict="0">
                <anchor moveWithCells="1">
                  <from>
                    <xdr:col>5</xdr:col>
                    <xdr:colOff>139700</xdr:colOff>
                    <xdr:row>423</xdr:row>
                    <xdr:rowOff>12700</xdr:rowOff>
                  </from>
                  <to>
                    <xdr:col>7</xdr:col>
                    <xdr:colOff>368300</xdr:colOff>
                    <xdr:row>423</xdr:row>
                    <xdr:rowOff>177800</xdr:rowOff>
                  </to>
                </anchor>
              </controlPr>
            </control>
          </mc:Choice>
        </mc:AlternateContent>
        <mc:AlternateContent xmlns:mc="http://schemas.openxmlformats.org/markup-compatibility/2006">
          <mc:Choice Requires="x14">
            <control shapeId="3431" r:id="rId204" name="Check Box 359">
              <controlPr defaultSize="0" autoFill="0" autoLine="0" autoPict="0">
                <anchor moveWithCells="1">
                  <from>
                    <xdr:col>5</xdr:col>
                    <xdr:colOff>139700</xdr:colOff>
                    <xdr:row>424</xdr:row>
                    <xdr:rowOff>12700</xdr:rowOff>
                  </from>
                  <to>
                    <xdr:col>7</xdr:col>
                    <xdr:colOff>292100</xdr:colOff>
                    <xdr:row>424</xdr:row>
                    <xdr:rowOff>177800</xdr:rowOff>
                  </to>
                </anchor>
              </controlPr>
            </control>
          </mc:Choice>
        </mc:AlternateContent>
        <mc:AlternateContent xmlns:mc="http://schemas.openxmlformats.org/markup-compatibility/2006">
          <mc:Choice Requires="x14">
            <control shapeId="3432" r:id="rId205" name="Check Box 360">
              <controlPr defaultSize="0" autoFill="0" autoLine="0" autoPict="0">
                <anchor moveWithCells="1">
                  <from>
                    <xdr:col>5</xdr:col>
                    <xdr:colOff>139700</xdr:colOff>
                    <xdr:row>343</xdr:row>
                    <xdr:rowOff>177800</xdr:rowOff>
                  </from>
                  <to>
                    <xdr:col>7</xdr:col>
                    <xdr:colOff>787400</xdr:colOff>
                    <xdr:row>345</xdr:row>
                    <xdr:rowOff>0</xdr:rowOff>
                  </to>
                </anchor>
              </controlPr>
            </control>
          </mc:Choice>
        </mc:AlternateContent>
        <mc:AlternateContent xmlns:mc="http://schemas.openxmlformats.org/markup-compatibility/2006">
          <mc:Choice Requires="x14">
            <control shapeId="3434" r:id="rId206" name="Check Box 362">
              <controlPr defaultSize="0" autoFill="0" autoLine="0" autoPict="0">
                <anchor moveWithCells="1">
                  <from>
                    <xdr:col>12</xdr:col>
                    <xdr:colOff>0</xdr:colOff>
                    <xdr:row>454</xdr:row>
                    <xdr:rowOff>0</xdr:rowOff>
                  </from>
                  <to>
                    <xdr:col>16</xdr:col>
                    <xdr:colOff>254000</xdr:colOff>
                    <xdr:row>455</xdr:row>
                    <xdr:rowOff>0</xdr:rowOff>
                  </to>
                </anchor>
              </controlPr>
            </control>
          </mc:Choice>
        </mc:AlternateContent>
        <mc:AlternateContent xmlns:mc="http://schemas.openxmlformats.org/markup-compatibility/2006">
          <mc:Choice Requires="x14">
            <control shapeId="3438" r:id="rId207" name="Check Box 366">
              <controlPr defaultSize="0" autoFill="0" autoLine="0" autoPict="0">
                <anchor moveWithCells="1">
                  <from>
                    <xdr:col>5</xdr:col>
                    <xdr:colOff>139700</xdr:colOff>
                    <xdr:row>230</xdr:row>
                    <xdr:rowOff>50800</xdr:rowOff>
                  </from>
                  <to>
                    <xdr:col>7</xdr:col>
                    <xdr:colOff>787400</xdr:colOff>
                    <xdr:row>232</xdr:row>
                    <xdr:rowOff>0</xdr:rowOff>
                  </to>
                </anchor>
              </controlPr>
            </control>
          </mc:Choice>
        </mc:AlternateContent>
        <mc:AlternateContent xmlns:mc="http://schemas.openxmlformats.org/markup-compatibility/2006">
          <mc:Choice Requires="x14">
            <control shapeId="3439" r:id="rId208" name="Check Box 367">
              <controlPr defaultSize="0" autoFill="0" autoLine="0" autoPict="0">
                <anchor moveWithCells="1">
                  <from>
                    <xdr:col>5</xdr:col>
                    <xdr:colOff>139700</xdr:colOff>
                    <xdr:row>231</xdr:row>
                    <xdr:rowOff>177800</xdr:rowOff>
                  </from>
                  <to>
                    <xdr:col>7</xdr:col>
                    <xdr:colOff>787400</xdr:colOff>
                    <xdr:row>233</xdr:row>
                    <xdr:rowOff>0</xdr:rowOff>
                  </to>
                </anchor>
              </controlPr>
            </control>
          </mc:Choice>
        </mc:AlternateContent>
        <mc:AlternateContent xmlns:mc="http://schemas.openxmlformats.org/markup-compatibility/2006">
          <mc:Choice Requires="x14">
            <control shapeId="3440" r:id="rId209" name="Check Box 368">
              <controlPr defaultSize="0" autoFill="0" autoLine="0" autoPict="0">
                <anchor moveWithCells="1">
                  <from>
                    <xdr:col>5</xdr:col>
                    <xdr:colOff>139700</xdr:colOff>
                    <xdr:row>233</xdr:row>
                    <xdr:rowOff>0</xdr:rowOff>
                  </from>
                  <to>
                    <xdr:col>7</xdr:col>
                    <xdr:colOff>635000</xdr:colOff>
                    <xdr:row>233</xdr:row>
                    <xdr:rowOff>177800</xdr:rowOff>
                  </to>
                </anchor>
              </controlPr>
            </control>
          </mc:Choice>
        </mc:AlternateContent>
        <mc:AlternateContent xmlns:mc="http://schemas.openxmlformats.org/markup-compatibility/2006">
          <mc:Choice Requires="x14">
            <control shapeId="3441" r:id="rId210" name="Check Box 369">
              <controlPr defaultSize="0" autoFill="0" autoLine="0" autoPict="0">
                <anchor moveWithCells="1">
                  <from>
                    <xdr:col>5</xdr:col>
                    <xdr:colOff>139700</xdr:colOff>
                    <xdr:row>541</xdr:row>
                    <xdr:rowOff>0</xdr:rowOff>
                  </from>
                  <to>
                    <xdr:col>10</xdr:col>
                    <xdr:colOff>241300</xdr:colOff>
                    <xdr:row>542</xdr:row>
                    <xdr:rowOff>0</xdr:rowOff>
                  </to>
                </anchor>
              </controlPr>
            </control>
          </mc:Choice>
        </mc:AlternateContent>
        <mc:AlternateContent xmlns:mc="http://schemas.openxmlformats.org/markup-compatibility/2006">
          <mc:Choice Requires="x14">
            <control shapeId="3442" r:id="rId211" name="Check Box 370">
              <controlPr defaultSize="0" autoFill="0" autoLine="0" autoPict="0">
                <anchor moveWithCells="1">
                  <from>
                    <xdr:col>5</xdr:col>
                    <xdr:colOff>139700</xdr:colOff>
                    <xdr:row>542</xdr:row>
                    <xdr:rowOff>0</xdr:rowOff>
                  </from>
                  <to>
                    <xdr:col>10</xdr:col>
                    <xdr:colOff>241300</xdr:colOff>
                    <xdr:row>543</xdr:row>
                    <xdr:rowOff>0</xdr:rowOff>
                  </to>
                </anchor>
              </controlPr>
            </control>
          </mc:Choice>
        </mc:AlternateContent>
        <mc:AlternateContent xmlns:mc="http://schemas.openxmlformats.org/markup-compatibility/2006">
          <mc:Choice Requires="x14">
            <control shapeId="3443" r:id="rId212" name="Check Box 371">
              <controlPr defaultSize="0" autoFill="0" autoLine="0" autoPict="0">
                <anchor moveWithCells="1">
                  <from>
                    <xdr:col>5</xdr:col>
                    <xdr:colOff>139700</xdr:colOff>
                    <xdr:row>538</xdr:row>
                    <xdr:rowOff>0</xdr:rowOff>
                  </from>
                  <to>
                    <xdr:col>10</xdr:col>
                    <xdr:colOff>241300</xdr:colOff>
                    <xdr:row>539</xdr:row>
                    <xdr:rowOff>0</xdr:rowOff>
                  </to>
                </anchor>
              </controlPr>
            </control>
          </mc:Choice>
        </mc:AlternateContent>
        <mc:AlternateContent xmlns:mc="http://schemas.openxmlformats.org/markup-compatibility/2006">
          <mc:Choice Requires="x14">
            <control shapeId="3444" r:id="rId213" name="Check Box 372">
              <controlPr defaultSize="0" autoFill="0" autoLine="0" autoPict="0">
                <anchor moveWithCells="1">
                  <from>
                    <xdr:col>5</xdr:col>
                    <xdr:colOff>139700</xdr:colOff>
                    <xdr:row>539</xdr:row>
                    <xdr:rowOff>0</xdr:rowOff>
                  </from>
                  <to>
                    <xdr:col>10</xdr:col>
                    <xdr:colOff>241300</xdr:colOff>
                    <xdr:row>540</xdr:row>
                    <xdr:rowOff>0</xdr:rowOff>
                  </to>
                </anchor>
              </controlPr>
            </control>
          </mc:Choice>
        </mc:AlternateContent>
        <mc:AlternateContent xmlns:mc="http://schemas.openxmlformats.org/markup-compatibility/2006">
          <mc:Choice Requires="x14">
            <control shapeId="3445" r:id="rId214" name="Check Box 373">
              <controlPr defaultSize="0" autoFill="0" autoLine="0" autoPict="0">
                <anchor moveWithCells="1">
                  <from>
                    <xdr:col>5</xdr:col>
                    <xdr:colOff>139700</xdr:colOff>
                    <xdr:row>540</xdr:row>
                    <xdr:rowOff>0</xdr:rowOff>
                  </from>
                  <to>
                    <xdr:col>10</xdr:col>
                    <xdr:colOff>241300</xdr:colOff>
                    <xdr:row>541</xdr:row>
                    <xdr:rowOff>0</xdr:rowOff>
                  </to>
                </anchor>
              </controlPr>
            </control>
          </mc:Choice>
        </mc:AlternateContent>
        <mc:AlternateContent xmlns:mc="http://schemas.openxmlformats.org/markup-compatibility/2006">
          <mc:Choice Requires="x14">
            <control shapeId="3446" r:id="rId215" name="Check Box 374">
              <controlPr defaultSize="0" autoFill="0" autoLine="0" autoPict="0">
                <anchor moveWithCells="1">
                  <from>
                    <xdr:col>5</xdr:col>
                    <xdr:colOff>139700</xdr:colOff>
                    <xdr:row>546</xdr:row>
                    <xdr:rowOff>0</xdr:rowOff>
                  </from>
                  <to>
                    <xdr:col>10</xdr:col>
                    <xdr:colOff>241300</xdr:colOff>
                    <xdr:row>547</xdr:row>
                    <xdr:rowOff>0</xdr:rowOff>
                  </to>
                </anchor>
              </controlPr>
            </control>
          </mc:Choice>
        </mc:AlternateContent>
        <mc:AlternateContent xmlns:mc="http://schemas.openxmlformats.org/markup-compatibility/2006">
          <mc:Choice Requires="x14">
            <control shapeId="3447" r:id="rId216" name="Check Box 375">
              <controlPr defaultSize="0" autoFill="0" autoLine="0" autoPict="0">
                <anchor moveWithCells="1">
                  <from>
                    <xdr:col>5</xdr:col>
                    <xdr:colOff>139700</xdr:colOff>
                    <xdr:row>547</xdr:row>
                    <xdr:rowOff>0</xdr:rowOff>
                  </from>
                  <to>
                    <xdr:col>10</xdr:col>
                    <xdr:colOff>241300</xdr:colOff>
                    <xdr:row>548</xdr:row>
                    <xdr:rowOff>0</xdr:rowOff>
                  </to>
                </anchor>
              </controlPr>
            </control>
          </mc:Choice>
        </mc:AlternateContent>
        <mc:AlternateContent xmlns:mc="http://schemas.openxmlformats.org/markup-compatibility/2006">
          <mc:Choice Requires="x14">
            <control shapeId="3448" r:id="rId217" name="Check Box 376">
              <controlPr defaultSize="0" autoFill="0" autoLine="0" autoPict="0">
                <anchor moveWithCells="1">
                  <from>
                    <xdr:col>5</xdr:col>
                    <xdr:colOff>139700</xdr:colOff>
                    <xdr:row>543</xdr:row>
                    <xdr:rowOff>0</xdr:rowOff>
                  </from>
                  <to>
                    <xdr:col>10</xdr:col>
                    <xdr:colOff>241300</xdr:colOff>
                    <xdr:row>544</xdr:row>
                    <xdr:rowOff>0</xdr:rowOff>
                  </to>
                </anchor>
              </controlPr>
            </control>
          </mc:Choice>
        </mc:AlternateContent>
        <mc:AlternateContent xmlns:mc="http://schemas.openxmlformats.org/markup-compatibility/2006">
          <mc:Choice Requires="x14">
            <control shapeId="3450" r:id="rId218" name="Check Box 378">
              <controlPr defaultSize="0" autoFill="0" autoLine="0" autoPict="0">
                <anchor moveWithCells="1">
                  <from>
                    <xdr:col>5</xdr:col>
                    <xdr:colOff>139700</xdr:colOff>
                    <xdr:row>545</xdr:row>
                    <xdr:rowOff>0</xdr:rowOff>
                  </from>
                  <to>
                    <xdr:col>10</xdr:col>
                    <xdr:colOff>241300</xdr:colOff>
                    <xdr:row>546</xdr:row>
                    <xdr:rowOff>0</xdr:rowOff>
                  </to>
                </anchor>
              </controlPr>
            </control>
          </mc:Choice>
        </mc:AlternateContent>
        <mc:AlternateContent xmlns:mc="http://schemas.openxmlformats.org/markup-compatibility/2006">
          <mc:Choice Requires="x14">
            <control shapeId="3451" r:id="rId219" name="Check Box 379">
              <controlPr defaultSize="0" autoFill="0" autoLine="0" autoPict="0">
                <anchor moveWithCells="1">
                  <from>
                    <xdr:col>5</xdr:col>
                    <xdr:colOff>139700</xdr:colOff>
                    <xdr:row>548</xdr:row>
                    <xdr:rowOff>0</xdr:rowOff>
                  </from>
                  <to>
                    <xdr:col>8</xdr:col>
                    <xdr:colOff>25400</xdr:colOff>
                    <xdr:row>549</xdr:row>
                    <xdr:rowOff>0</xdr:rowOff>
                  </to>
                </anchor>
              </controlPr>
            </control>
          </mc:Choice>
        </mc:AlternateContent>
        <mc:AlternateContent xmlns:mc="http://schemas.openxmlformats.org/markup-compatibility/2006">
          <mc:Choice Requires="x14">
            <control shapeId="3452" r:id="rId220" name="Check Box 380">
              <controlPr defaultSize="0" autoFill="0" autoLine="0" autoPict="0">
                <anchor moveWithCells="1">
                  <from>
                    <xdr:col>12</xdr:col>
                    <xdr:colOff>0</xdr:colOff>
                    <xdr:row>538</xdr:row>
                    <xdr:rowOff>25400</xdr:rowOff>
                  </from>
                  <to>
                    <xdr:col>14</xdr:col>
                    <xdr:colOff>25400</xdr:colOff>
                    <xdr:row>539</xdr:row>
                    <xdr:rowOff>0</xdr:rowOff>
                  </to>
                </anchor>
              </controlPr>
            </control>
          </mc:Choice>
        </mc:AlternateContent>
        <mc:AlternateContent xmlns:mc="http://schemas.openxmlformats.org/markup-compatibility/2006">
          <mc:Choice Requires="x14">
            <control shapeId="3453" r:id="rId221" name="Check Box 381">
              <controlPr defaultSize="0" autoFill="0" autoLine="0" autoPict="0">
                <anchor moveWithCells="1">
                  <from>
                    <xdr:col>11</xdr:col>
                    <xdr:colOff>711200</xdr:colOff>
                    <xdr:row>541</xdr:row>
                    <xdr:rowOff>0</xdr:rowOff>
                  </from>
                  <to>
                    <xdr:col>16</xdr:col>
                    <xdr:colOff>254000</xdr:colOff>
                    <xdr:row>542</xdr:row>
                    <xdr:rowOff>0</xdr:rowOff>
                  </to>
                </anchor>
              </controlPr>
            </control>
          </mc:Choice>
        </mc:AlternateContent>
        <mc:AlternateContent xmlns:mc="http://schemas.openxmlformats.org/markup-compatibility/2006">
          <mc:Choice Requires="x14">
            <control shapeId="3454" r:id="rId222" name="Check Box 382">
              <controlPr defaultSize="0" autoFill="0" autoLine="0" autoPict="0">
                <anchor moveWithCells="1">
                  <from>
                    <xdr:col>12</xdr:col>
                    <xdr:colOff>0</xdr:colOff>
                    <xdr:row>539</xdr:row>
                    <xdr:rowOff>0</xdr:rowOff>
                  </from>
                  <to>
                    <xdr:col>16</xdr:col>
                    <xdr:colOff>254000</xdr:colOff>
                    <xdr:row>540</xdr:row>
                    <xdr:rowOff>0</xdr:rowOff>
                  </to>
                </anchor>
              </controlPr>
            </control>
          </mc:Choice>
        </mc:AlternateContent>
        <mc:AlternateContent xmlns:mc="http://schemas.openxmlformats.org/markup-compatibility/2006">
          <mc:Choice Requires="x14">
            <control shapeId="3456" r:id="rId223" name="Check Box 384">
              <controlPr defaultSize="0" autoFill="0" autoLine="0" autoPict="0">
                <anchor moveWithCells="1">
                  <from>
                    <xdr:col>11</xdr:col>
                    <xdr:colOff>711200</xdr:colOff>
                    <xdr:row>540</xdr:row>
                    <xdr:rowOff>0</xdr:rowOff>
                  </from>
                  <to>
                    <xdr:col>16</xdr:col>
                    <xdr:colOff>254000</xdr:colOff>
                    <xdr:row>541</xdr:row>
                    <xdr:rowOff>0</xdr:rowOff>
                  </to>
                </anchor>
              </controlPr>
            </control>
          </mc:Choice>
        </mc:AlternateContent>
        <mc:AlternateContent xmlns:mc="http://schemas.openxmlformats.org/markup-compatibility/2006">
          <mc:Choice Requires="x14">
            <control shapeId="3457" r:id="rId224" name="Check Box 385">
              <controlPr defaultSize="0" autoFill="0" autoLine="0" autoPict="0">
                <anchor moveWithCells="1">
                  <from>
                    <xdr:col>11</xdr:col>
                    <xdr:colOff>711200</xdr:colOff>
                    <xdr:row>545</xdr:row>
                    <xdr:rowOff>0</xdr:rowOff>
                  </from>
                  <to>
                    <xdr:col>16</xdr:col>
                    <xdr:colOff>254000</xdr:colOff>
                    <xdr:row>546</xdr:row>
                    <xdr:rowOff>0</xdr:rowOff>
                  </to>
                </anchor>
              </controlPr>
            </control>
          </mc:Choice>
        </mc:AlternateContent>
        <mc:AlternateContent xmlns:mc="http://schemas.openxmlformats.org/markup-compatibility/2006">
          <mc:Choice Requires="x14">
            <control shapeId="3458" r:id="rId225" name="Check Box 386">
              <controlPr defaultSize="0" autoFill="0" autoLine="0" autoPict="0">
                <anchor moveWithCells="1">
                  <from>
                    <xdr:col>11</xdr:col>
                    <xdr:colOff>711200</xdr:colOff>
                    <xdr:row>546</xdr:row>
                    <xdr:rowOff>0</xdr:rowOff>
                  </from>
                  <to>
                    <xdr:col>16</xdr:col>
                    <xdr:colOff>254000</xdr:colOff>
                    <xdr:row>547</xdr:row>
                    <xdr:rowOff>0</xdr:rowOff>
                  </to>
                </anchor>
              </controlPr>
            </control>
          </mc:Choice>
        </mc:AlternateContent>
        <mc:AlternateContent xmlns:mc="http://schemas.openxmlformats.org/markup-compatibility/2006">
          <mc:Choice Requires="x14">
            <control shapeId="3459" r:id="rId226" name="Check Box 387">
              <controlPr defaultSize="0" autoFill="0" autoLine="0" autoPict="0">
                <anchor moveWithCells="1">
                  <from>
                    <xdr:col>11</xdr:col>
                    <xdr:colOff>711200</xdr:colOff>
                    <xdr:row>542</xdr:row>
                    <xdr:rowOff>0</xdr:rowOff>
                  </from>
                  <to>
                    <xdr:col>16</xdr:col>
                    <xdr:colOff>254000</xdr:colOff>
                    <xdr:row>543</xdr:row>
                    <xdr:rowOff>0</xdr:rowOff>
                  </to>
                </anchor>
              </controlPr>
            </control>
          </mc:Choice>
        </mc:AlternateContent>
        <mc:AlternateContent xmlns:mc="http://schemas.openxmlformats.org/markup-compatibility/2006">
          <mc:Choice Requires="x14">
            <control shapeId="3460" r:id="rId227" name="Check Box 388">
              <controlPr defaultSize="0" autoFill="0" autoLine="0" autoPict="0">
                <anchor moveWithCells="1">
                  <from>
                    <xdr:col>11</xdr:col>
                    <xdr:colOff>711200</xdr:colOff>
                    <xdr:row>543</xdr:row>
                    <xdr:rowOff>0</xdr:rowOff>
                  </from>
                  <to>
                    <xdr:col>16</xdr:col>
                    <xdr:colOff>254000</xdr:colOff>
                    <xdr:row>544</xdr:row>
                    <xdr:rowOff>0</xdr:rowOff>
                  </to>
                </anchor>
              </controlPr>
            </control>
          </mc:Choice>
        </mc:AlternateContent>
        <mc:AlternateContent xmlns:mc="http://schemas.openxmlformats.org/markup-compatibility/2006">
          <mc:Choice Requires="x14">
            <control shapeId="3461" r:id="rId228" name="Check Box 389">
              <controlPr defaultSize="0" autoFill="0" autoLine="0" autoPict="0">
                <anchor moveWithCells="1">
                  <from>
                    <xdr:col>11</xdr:col>
                    <xdr:colOff>711200</xdr:colOff>
                    <xdr:row>544</xdr:row>
                    <xdr:rowOff>0</xdr:rowOff>
                  </from>
                  <to>
                    <xdr:col>16</xdr:col>
                    <xdr:colOff>254000</xdr:colOff>
                    <xdr:row>545</xdr:row>
                    <xdr:rowOff>0</xdr:rowOff>
                  </to>
                </anchor>
              </controlPr>
            </control>
          </mc:Choice>
        </mc:AlternateContent>
        <mc:AlternateContent xmlns:mc="http://schemas.openxmlformats.org/markup-compatibility/2006">
          <mc:Choice Requires="x14">
            <control shapeId="3462" r:id="rId229" name="Check Box 390">
              <controlPr defaultSize="0" autoFill="0" autoLine="0" autoPict="0">
                <anchor moveWithCells="1">
                  <from>
                    <xdr:col>11</xdr:col>
                    <xdr:colOff>711200</xdr:colOff>
                    <xdr:row>547</xdr:row>
                    <xdr:rowOff>12700</xdr:rowOff>
                  </from>
                  <to>
                    <xdr:col>14</xdr:col>
                    <xdr:colOff>139700</xdr:colOff>
                    <xdr:row>547</xdr:row>
                    <xdr:rowOff>177800</xdr:rowOff>
                  </to>
                </anchor>
              </controlPr>
            </control>
          </mc:Choice>
        </mc:AlternateContent>
        <mc:AlternateContent xmlns:mc="http://schemas.openxmlformats.org/markup-compatibility/2006">
          <mc:Choice Requires="x14">
            <control shapeId="3463" r:id="rId230" name="Check Box 391">
              <controlPr defaultSize="0" autoFill="0" autoLine="0" autoPict="0">
                <anchor moveWithCells="1">
                  <from>
                    <xdr:col>11</xdr:col>
                    <xdr:colOff>711200</xdr:colOff>
                    <xdr:row>548</xdr:row>
                    <xdr:rowOff>0</xdr:rowOff>
                  </from>
                  <to>
                    <xdr:col>16</xdr:col>
                    <xdr:colOff>254000</xdr:colOff>
                    <xdr:row>549</xdr:row>
                    <xdr:rowOff>0</xdr:rowOff>
                  </to>
                </anchor>
              </controlPr>
            </control>
          </mc:Choice>
        </mc:AlternateContent>
        <mc:AlternateContent xmlns:mc="http://schemas.openxmlformats.org/markup-compatibility/2006">
          <mc:Choice Requires="x14">
            <control shapeId="3464" r:id="rId231" name="Check Box 392">
              <controlPr defaultSize="0" autoFill="0" autoLine="0" autoPict="0">
                <anchor moveWithCells="1">
                  <from>
                    <xdr:col>5</xdr:col>
                    <xdr:colOff>127000</xdr:colOff>
                    <xdr:row>68</xdr:row>
                    <xdr:rowOff>50800</xdr:rowOff>
                  </from>
                  <to>
                    <xdr:col>7</xdr:col>
                    <xdr:colOff>774700</xdr:colOff>
                    <xdr:row>70</xdr:row>
                    <xdr:rowOff>0</xdr:rowOff>
                  </to>
                </anchor>
              </controlPr>
            </control>
          </mc:Choice>
        </mc:AlternateContent>
        <mc:AlternateContent xmlns:mc="http://schemas.openxmlformats.org/markup-compatibility/2006">
          <mc:Choice Requires="x14">
            <control shapeId="3465" r:id="rId232" name="Check Box 393">
              <controlPr defaultSize="0" autoFill="0" autoLine="0" autoPict="0">
                <anchor moveWithCells="1">
                  <from>
                    <xdr:col>5</xdr:col>
                    <xdr:colOff>127000</xdr:colOff>
                    <xdr:row>70</xdr:row>
                    <xdr:rowOff>25400</xdr:rowOff>
                  </from>
                  <to>
                    <xdr:col>7</xdr:col>
                    <xdr:colOff>317500</xdr:colOff>
                    <xdr:row>70</xdr:row>
                    <xdr:rowOff>177800</xdr:rowOff>
                  </to>
                </anchor>
              </controlPr>
            </control>
          </mc:Choice>
        </mc:AlternateContent>
        <mc:AlternateContent xmlns:mc="http://schemas.openxmlformats.org/markup-compatibility/2006">
          <mc:Choice Requires="x14">
            <control shapeId="3466" r:id="rId233" name="Check Box 394">
              <controlPr defaultSize="0" autoFill="0" autoLine="0" autoPict="0">
                <anchor moveWithCells="1">
                  <from>
                    <xdr:col>5</xdr:col>
                    <xdr:colOff>127000</xdr:colOff>
                    <xdr:row>71</xdr:row>
                    <xdr:rowOff>0</xdr:rowOff>
                  </from>
                  <to>
                    <xdr:col>7</xdr:col>
                    <xdr:colOff>774700</xdr:colOff>
                    <xdr:row>72</xdr:row>
                    <xdr:rowOff>12700</xdr:rowOff>
                  </to>
                </anchor>
              </controlPr>
            </control>
          </mc:Choice>
        </mc:AlternateContent>
        <mc:AlternateContent xmlns:mc="http://schemas.openxmlformats.org/markup-compatibility/2006">
          <mc:Choice Requires="x14">
            <control shapeId="3467" r:id="rId234" name="Check Box 395">
              <controlPr defaultSize="0" autoFill="0" autoLine="0" autoPict="0">
                <anchor moveWithCells="1">
                  <from>
                    <xdr:col>5</xdr:col>
                    <xdr:colOff>127000</xdr:colOff>
                    <xdr:row>75</xdr:row>
                    <xdr:rowOff>12700</xdr:rowOff>
                  </from>
                  <to>
                    <xdr:col>7</xdr:col>
                    <xdr:colOff>596900</xdr:colOff>
                    <xdr:row>75</xdr:row>
                    <xdr:rowOff>177800</xdr:rowOff>
                  </to>
                </anchor>
              </controlPr>
            </control>
          </mc:Choice>
        </mc:AlternateContent>
        <mc:AlternateContent xmlns:mc="http://schemas.openxmlformats.org/markup-compatibility/2006">
          <mc:Choice Requires="x14">
            <control shapeId="3470" r:id="rId235" name="Check Box 398">
              <controlPr defaultSize="0" autoFill="0" autoLine="0" autoPict="0">
                <anchor moveWithCells="1">
                  <from>
                    <xdr:col>5</xdr:col>
                    <xdr:colOff>127000</xdr:colOff>
                    <xdr:row>75</xdr:row>
                    <xdr:rowOff>177800</xdr:rowOff>
                  </from>
                  <to>
                    <xdr:col>7</xdr:col>
                    <xdr:colOff>774700</xdr:colOff>
                    <xdr:row>77</xdr:row>
                    <xdr:rowOff>0</xdr:rowOff>
                  </to>
                </anchor>
              </controlPr>
            </control>
          </mc:Choice>
        </mc:AlternateContent>
        <mc:AlternateContent xmlns:mc="http://schemas.openxmlformats.org/markup-compatibility/2006">
          <mc:Choice Requires="x14">
            <control shapeId="3471" r:id="rId236" name="Check Box 399">
              <controlPr defaultSize="0" autoFill="0" autoLine="0" autoPict="0">
                <anchor moveWithCells="1">
                  <from>
                    <xdr:col>5</xdr:col>
                    <xdr:colOff>127000</xdr:colOff>
                    <xdr:row>76</xdr:row>
                    <xdr:rowOff>177800</xdr:rowOff>
                  </from>
                  <to>
                    <xdr:col>7</xdr:col>
                    <xdr:colOff>774700</xdr:colOff>
                    <xdr:row>78</xdr:row>
                    <xdr:rowOff>0</xdr:rowOff>
                  </to>
                </anchor>
              </controlPr>
            </control>
          </mc:Choice>
        </mc:AlternateContent>
        <mc:AlternateContent xmlns:mc="http://schemas.openxmlformats.org/markup-compatibility/2006">
          <mc:Choice Requires="x14">
            <control shapeId="3474" r:id="rId237" name="Check Box 402">
              <controlPr defaultSize="0" autoFill="0" autoLine="0" autoPict="0">
                <anchor moveWithCells="1">
                  <from>
                    <xdr:col>5</xdr:col>
                    <xdr:colOff>139700</xdr:colOff>
                    <xdr:row>267</xdr:row>
                    <xdr:rowOff>0</xdr:rowOff>
                  </from>
                  <to>
                    <xdr:col>7</xdr:col>
                    <xdr:colOff>787400</xdr:colOff>
                    <xdr:row>267</xdr:row>
                    <xdr:rowOff>165100</xdr:rowOff>
                  </to>
                </anchor>
              </controlPr>
            </control>
          </mc:Choice>
        </mc:AlternateContent>
        <mc:AlternateContent xmlns:mc="http://schemas.openxmlformats.org/markup-compatibility/2006">
          <mc:Choice Requires="x14">
            <control shapeId="3475" r:id="rId238" name="Check Box 403">
              <controlPr defaultSize="0" autoFill="0" autoLine="0" autoPict="0">
                <anchor moveWithCells="1">
                  <from>
                    <xdr:col>5</xdr:col>
                    <xdr:colOff>139700</xdr:colOff>
                    <xdr:row>281</xdr:row>
                    <xdr:rowOff>50800</xdr:rowOff>
                  </from>
                  <to>
                    <xdr:col>7</xdr:col>
                    <xdr:colOff>787400</xdr:colOff>
                    <xdr:row>283</xdr:row>
                    <xdr:rowOff>0</xdr:rowOff>
                  </to>
                </anchor>
              </controlPr>
            </control>
          </mc:Choice>
        </mc:AlternateContent>
        <mc:AlternateContent xmlns:mc="http://schemas.openxmlformats.org/markup-compatibility/2006">
          <mc:Choice Requires="x14">
            <control shapeId="3476" r:id="rId239" name="Check Box 404">
              <controlPr defaultSize="0" autoFill="0" autoLine="0" autoPict="0">
                <anchor moveWithCells="1">
                  <from>
                    <xdr:col>5</xdr:col>
                    <xdr:colOff>139700</xdr:colOff>
                    <xdr:row>283</xdr:row>
                    <xdr:rowOff>25400</xdr:rowOff>
                  </from>
                  <to>
                    <xdr:col>7</xdr:col>
                    <xdr:colOff>330200</xdr:colOff>
                    <xdr:row>283</xdr:row>
                    <xdr:rowOff>177800</xdr:rowOff>
                  </to>
                </anchor>
              </controlPr>
            </control>
          </mc:Choice>
        </mc:AlternateContent>
        <mc:AlternateContent xmlns:mc="http://schemas.openxmlformats.org/markup-compatibility/2006">
          <mc:Choice Requires="x14">
            <control shapeId="3477" r:id="rId240" name="Check Box 405">
              <controlPr defaultSize="0" autoFill="0" autoLine="0" autoPict="0">
                <anchor moveWithCells="1">
                  <from>
                    <xdr:col>5</xdr:col>
                    <xdr:colOff>139700</xdr:colOff>
                    <xdr:row>284</xdr:row>
                    <xdr:rowOff>0</xdr:rowOff>
                  </from>
                  <to>
                    <xdr:col>7</xdr:col>
                    <xdr:colOff>787400</xdr:colOff>
                    <xdr:row>285</xdr:row>
                    <xdr:rowOff>12700</xdr:rowOff>
                  </to>
                </anchor>
              </controlPr>
            </control>
          </mc:Choice>
        </mc:AlternateContent>
        <mc:AlternateContent xmlns:mc="http://schemas.openxmlformats.org/markup-compatibility/2006">
          <mc:Choice Requires="x14">
            <control shapeId="3478" r:id="rId241" name="Check Box 406">
              <controlPr defaultSize="0" autoFill="0" autoLine="0" autoPict="0">
                <anchor moveWithCells="1">
                  <from>
                    <xdr:col>5</xdr:col>
                    <xdr:colOff>139700</xdr:colOff>
                    <xdr:row>288</xdr:row>
                    <xdr:rowOff>12700</xdr:rowOff>
                  </from>
                  <to>
                    <xdr:col>7</xdr:col>
                    <xdr:colOff>609600</xdr:colOff>
                    <xdr:row>288</xdr:row>
                    <xdr:rowOff>177800</xdr:rowOff>
                  </to>
                </anchor>
              </controlPr>
            </control>
          </mc:Choice>
        </mc:AlternateContent>
        <mc:AlternateContent xmlns:mc="http://schemas.openxmlformats.org/markup-compatibility/2006">
          <mc:Choice Requires="x14">
            <control shapeId="3479" r:id="rId242" name="Check Box 407">
              <controlPr defaultSize="0" autoFill="0" autoLine="0" autoPict="0">
                <anchor moveWithCells="1">
                  <from>
                    <xdr:col>5</xdr:col>
                    <xdr:colOff>139700</xdr:colOff>
                    <xdr:row>288</xdr:row>
                    <xdr:rowOff>177800</xdr:rowOff>
                  </from>
                  <to>
                    <xdr:col>7</xdr:col>
                    <xdr:colOff>787400</xdr:colOff>
                    <xdr:row>290</xdr:row>
                    <xdr:rowOff>0</xdr:rowOff>
                  </to>
                </anchor>
              </controlPr>
            </control>
          </mc:Choice>
        </mc:AlternateContent>
        <mc:AlternateContent xmlns:mc="http://schemas.openxmlformats.org/markup-compatibility/2006">
          <mc:Choice Requires="x14">
            <control shapeId="3480" r:id="rId243" name="Check Box 408">
              <controlPr defaultSize="0" autoFill="0" autoLine="0" autoPict="0">
                <anchor moveWithCells="1">
                  <from>
                    <xdr:col>5</xdr:col>
                    <xdr:colOff>139700</xdr:colOff>
                    <xdr:row>289</xdr:row>
                    <xdr:rowOff>177800</xdr:rowOff>
                  </from>
                  <to>
                    <xdr:col>7</xdr:col>
                    <xdr:colOff>787400</xdr:colOff>
                    <xdr:row>291</xdr:row>
                    <xdr:rowOff>0</xdr:rowOff>
                  </to>
                </anchor>
              </controlPr>
            </control>
          </mc:Choice>
        </mc:AlternateContent>
        <mc:AlternateContent xmlns:mc="http://schemas.openxmlformats.org/markup-compatibility/2006">
          <mc:Choice Requires="x14">
            <control shapeId="3481" r:id="rId244" name="Check Box 409">
              <controlPr defaultSize="0" autoFill="0" autoLine="0" autoPict="0">
                <anchor moveWithCells="1">
                  <from>
                    <xdr:col>5</xdr:col>
                    <xdr:colOff>139700</xdr:colOff>
                    <xdr:row>503</xdr:row>
                    <xdr:rowOff>12700</xdr:rowOff>
                  </from>
                  <to>
                    <xdr:col>8</xdr:col>
                    <xdr:colOff>0</xdr:colOff>
                    <xdr:row>503</xdr:row>
                    <xdr:rowOff>177800</xdr:rowOff>
                  </to>
                </anchor>
              </controlPr>
            </control>
          </mc:Choice>
        </mc:AlternateContent>
        <mc:AlternateContent xmlns:mc="http://schemas.openxmlformats.org/markup-compatibility/2006">
          <mc:Choice Requires="x14">
            <control shapeId="3482" r:id="rId245" name="Check Box 410">
              <controlPr defaultSize="0" autoFill="0" autoLine="0" autoPict="0">
                <anchor moveWithCells="1">
                  <from>
                    <xdr:col>5</xdr:col>
                    <xdr:colOff>139700</xdr:colOff>
                    <xdr:row>506</xdr:row>
                    <xdr:rowOff>12700</xdr:rowOff>
                  </from>
                  <to>
                    <xdr:col>8</xdr:col>
                    <xdr:colOff>0</xdr:colOff>
                    <xdr:row>506</xdr:row>
                    <xdr:rowOff>177800</xdr:rowOff>
                  </to>
                </anchor>
              </controlPr>
            </control>
          </mc:Choice>
        </mc:AlternateContent>
        <mc:AlternateContent xmlns:mc="http://schemas.openxmlformats.org/markup-compatibility/2006">
          <mc:Choice Requires="x14">
            <control shapeId="3484" r:id="rId246" name="Check Box 412">
              <controlPr defaultSize="0" autoFill="0" autoLine="0" autoPict="0">
                <anchor moveWithCells="1">
                  <from>
                    <xdr:col>5</xdr:col>
                    <xdr:colOff>139700</xdr:colOff>
                    <xdr:row>514</xdr:row>
                    <xdr:rowOff>12700</xdr:rowOff>
                  </from>
                  <to>
                    <xdr:col>9</xdr:col>
                    <xdr:colOff>139700</xdr:colOff>
                    <xdr:row>514</xdr:row>
                    <xdr:rowOff>177800</xdr:rowOff>
                  </to>
                </anchor>
              </controlPr>
            </control>
          </mc:Choice>
        </mc:AlternateContent>
        <mc:AlternateContent xmlns:mc="http://schemas.openxmlformats.org/markup-compatibility/2006">
          <mc:Choice Requires="x14">
            <control shapeId="3485" r:id="rId247" name="Check Box 413">
              <controlPr defaultSize="0" autoFill="0" autoLine="0" autoPict="0">
                <anchor moveWithCells="1">
                  <from>
                    <xdr:col>5</xdr:col>
                    <xdr:colOff>139700</xdr:colOff>
                    <xdr:row>512</xdr:row>
                    <xdr:rowOff>12700</xdr:rowOff>
                  </from>
                  <to>
                    <xdr:col>9</xdr:col>
                    <xdr:colOff>139700</xdr:colOff>
                    <xdr:row>512</xdr:row>
                    <xdr:rowOff>177800</xdr:rowOff>
                  </to>
                </anchor>
              </controlPr>
            </control>
          </mc:Choice>
        </mc:AlternateContent>
        <mc:AlternateContent xmlns:mc="http://schemas.openxmlformats.org/markup-compatibility/2006">
          <mc:Choice Requires="x14">
            <control shapeId="3486" r:id="rId248" name="Check Box 414">
              <controlPr defaultSize="0" autoFill="0" autoLine="0" autoPict="0">
                <anchor moveWithCells="1">
                  <from>
                    <xdr:col>5</xdr:col>
                    <xdr:colOff>139700</xdr:colOff>
                    <xdr:row>515</xdr:row>
                    <xdr:rowOff>12700</xdr:rowOff>
                  </from>
                  <to>
                    <xdr:col>9</xdr:col>
                    <xdr:colOff>139700</xdr:colOff>
                    <xdr:row>515</xdr:row>
                    <xdr:rowOff>177800</xdr:rowOff>
                  </to>
                </anchor>
              </controlPr>
            </control>
          </mc:Choice>
        </mc:AlternateContent>
        <mc:AlternateContent xmlns:mc="http://schemas.openxmlformats.org/markup-compatibility/2006">
          <mc:Choice Requires="x14">
            <control shapeId="3487" r:id="rId249" name="Check Box 415">
              <controlPr defaultSize="0" autoFill="0" autoLine="0" autoPict="0">
                <anchor moveWithCells="1">
                  <from>
                    <xdr:col>5</xdr:col>
                    <xdr:colOff>139700</xdr:colOff>
                    <xdr:row>523</xdr:row>
                    <xdr:rowOff>25400</xdr:rowOff>
                  </from>
                  <to>
                    <xdr:col>10</xdr:col>
                    <xdr:colOff>25400</xdr:colOff>
                    <xdr:row>523</xdr:row>
                    <xdr:rowOff>165100</xdr:rowOff>
                  </to>
                </anchor>
              </controlPr>
            </control>
          </mc:Choice>
        </mc:AlternateContent>
        <mc:AlternateContent xmlns:mc="http://schemas.openxmlformats.org/markup-compatibility/2006">
          <mc:Choice Requires="x14">
            <control shapeId="3488" r:id="rId250" name="Check Box 416">
              <controlPr defaultSize="0" autoFill="0" autoLine="0" autoPict="0">
                <anchor moveWithCells="1">
                  <from>
                    <xdr:col>12</xdr:col>
                    <xdr:colOff>0</xdr:colOff>
                    <xdr:row>531</xdr:row>
                    <xdr:rowOff>25400</xdr:rowOff>
                  </from>
                  <to>
                    <xdr:col>13</xdr:col>
                    <xdr:colOff>787400</xdr:colOff>
                    <xdr:row>532</xdr:row>
                    <xdr:rowOff>0</xdr:rowOff>
                  </to>
                </anchor>
              </controlPr>
            </control>
          </mc:Choice>
        </mc:AlternateContent>
        <mc:AlternateContent xmlns:mc="http://schemas.openxmlformats.org/markup-compatibility/2006">
          <mc:Choice Requires="x14">
            <control shapeId="3489" r:id="rId251" name="Check Box 417">
              <controlPr defaultSize="0" autoFill="0" autoLine="0" autoPict="0">
                <anchor moveWithCells="1">
                  <from>
                    <xdr:col>5</xdr:col>
                    <xdr:colOff>139700</xdr:colOff>
                    <xdr:row>528</xdr:row>
                    <xdr:rowOff>0</xdr:rowOff>
                  </from>
                  <to>
                    <xdr:col>7</xdr:col>
                    <xdr:colOff>901700</xdr:colOff>
                    <xdr:row>529</xdr:row>
                    <xdr:rowOff>0</xdr:rowOff>
                  </to>
                </anchor>
              </controlPr>
            </control>
          </mc:Choice>
        </mc:AlternateContent>
        <mc:AlternateContent xmlns:mc="http://schemas.openxmlformats.org/markup-compatibility/2006">
          <mc:Choice Requires="x14">
            <control shapeId="3493" r:id="rId252" name="Check Box 421">
              <controlPr defaultSize="0" autoFill="0" autoLine="0" autoPict="0">
                <anchor moveWithCells="1">
                  <from>
                    <xdr:col>5</xdr:col>
                    <xdr:colOff>139700</xdr:colOff>
                    <xdr:row>544</xdr:row>
                    <xdr:rowOff>0</xdr:rowOff>
                  </from>
                  <to>
                    <xdr:col>10</xdr:col>
                    <xdr:colOff>241300</xdr:colOff>
                    <xdr:row>545</xdr:row>
                    <xdr:rowOff>0</xdr:rowOff>
                  </to>
                </anchor>
              </controlPr>
            </control>
          </mc:Choice>
        </mc:AlternateContent>
        <mc:AlternateContent xmlns:mc="http://schemas.openxmlformats.org/markup-compatibility/2006">
          <mc:Choice Requires="x14">
            <control shapeId="3495" r:id="rId253" name="Check Box 423">
              <controlPr defaultSize="0" autoFill="0" autoLine="0" autoPict="0">
                <anchor moveWithCells="1">
                  <from>
                    <xdr:col>11</xdr:col>
                    <xdr:colOff>711200</xdr:colOff>
                    <xdr:row>528</xdr:row>
                    <xdr:rowOff>12700</xdr:rowOff>
                  </from>
                  <to>
                    <xdr:col>16</xdr:col>
                    <xdr:colOff>114300</xdr:colOff>
                    <xdr:row>528</xdr:row>
                    <xdr:rowOff>177800</xdr:rowOff>
                  </to>
                </anchor>
              </controlPr>
            </control>
          </mc:Choice>
        </mc:AlternateContent>
        <mc:AlternateContent xmlns:mc="http://schemas.openxmlformats.org/markup-compatibility/2006">
          <mc:Choice Requires="x14">
            <control shapeId="3497" r:id="rId254" name="Check Box 425">
              <controlPr defaultSize="0" autoFill="0" autoLine="0" autoPict="0">
                <anchor moveWithCells="1">
                  <from>
                    <xdr:col>5</xdr:col>
                    <xdr:colOff>139700</xdr:colOff>
                    <xdr:row>531</xdr:row>
                    <xdr:rowOff>12700</xdr:rowOff>
                  </from>
                  <to>
                    <xdr:col>8</xdr:col>
                    <xdr:colOff>127000</xdr:colOff>
                    <xdr:row>531</xdr:row>
                    <xdr:rowOff>177800</xdr:rowOff>
                  </to>
                </anchor>
              </controlPr>
            </control>
          </mc:Choice>
        </mc:AlternateContent>
        <mc:AlternateContent xmlns:mc="http://schemas.openxmlformats.org/markup-compatibility/2006">
          <mc:Choice Requires="x14">
            <control shapeId="3498" r:id="rId255" name="Check Box 426">
              <controlPr defaultSize="0" autoFill="0" autoLine="0" autoPict="0">
                <anchor moveWithCells="1">
                  <from>
                    <xdr:col>5</xdr:col>
                    <xdr:colOff>139700</xdr:colOff>
                    <xdr:row>532</xdr:row>
                    <xdr:rowOff>12700</xdr:rowOff>
                  </from>
                  <to>
                    <xdr:col>8</xdr:col>
                    <xdr:colOff>127000</xdr:colOff>
                    <xdr:row>532</xdr:row>
                    <xdr:rowOff>177800</xdr:rowOff>
                  </to>
                </anchor>
              </controlPr>
            </control>
          </mc:Choice>
        </mc:AlternateContent>
        <mc:AlternateContent xmlns:mc="http://schemas.openxmlformats.org/markup-compatibility/2006">
          <mc:Choice Requires="x14">
            <control shapeId="3499" r:id="rId256" name="Check Box 427">
              <controlPr defaultSize="0" autoFill="0" autoLine="0" autoPict="0">
                <anchor moveWithCells="1">
                  <from>
                    <xdr:col>5</xdr:col>
                    <xdr:colOff>139700</xdr:colOff>
                    <xdr:row>530</xdr:row>
                    <xdr:rowOff>0</xdr:rowOff>
                  </from>
                  <to>
                    <xdr:col>7</xdr:col>
                    <xdr:colOff>825500</xdr:colOff>
                    <xdr:row>530</xdr:row>
                    <xdr:rowOff>177800</xdr:rowOff>
                  </to>
                </anchor>
              </controlPr>
            </control>
          </mc:Choice>
        </mc:AlternateContent>
        <mc:AlternateContent xmlns:mc="http://schemas.openxmlformats.org/markup-compatibility/2006">
          <mc:Choice Requires="x14">
            <control shapeId="3590" r:id="rId257" name="Check Box 518">
              <controlPr defaultSize="0" autoFill="0" autoLine="0" autoPict="0">
                <anchor moveWithCells="1">
                  <from>
                    <xdr:col>8</xdr:col>
                    <xdr:colOff>139700</xdr:colOff>
                    <xdr:row>44</xdr:row>
                    <xdr:rowOff>50800</xdr:rowOff>
                  </from>
                  <to>
                    <xdr:col>10</xdr:col>
                    <xdr:colOff>787400</xdr:colOff>
                    <xdr:row>46</xdr:row>
                    <xdr:rowOff>0</xdr:rowOff>
                  </to>
                </anchor>
              </controlPr>
            </control>
          </mc:Choice>
        </mc:AlternateContent>
        <mc:AlternateContent xmlns:mc="http://schemas.openxmlformats.org/markup-compatibility/2006">
          <mc:Choice Requires="x14">
            <control shapeId="3591" r:id="rId258" name="Check Box 519">
              <controlPr defaultSize="0" autoFill="0" autoLine="0" autoPict="0">
                <anchor moveWithCells="1">
                  <from>
                    <xdr:col>8</xdr:col>
                    <xdr:colOff>139700</xdr:colOff>
                    <xdr:row>45</xdr:row>
                    <xdr:rowOff>177800</xdr:rowOff>
                  </from>
                  <to>
                    <xdr:col>10</xdr:col>
                    <xdr:colOff>787400</xdr:colOff>
                    <xdr:row>47</xdr:row>
                    <xdr:rowOff>0</xdr:rowOff>
                  </to>
                </anchor>
              </controlPr>
            </control>
          </mc:Choice>
        </mc:AlternateContent>
        <mc:AlternateContent xmlns:mc="http://schemas.openxmlformats.org/markup-compatibility/2006">
          <mc:Choice Requires="x14">
            <control shapeId="3592" r:id="rId259" name="Check Box 520">
              <controlPr defaultSize="0" autoFill="0" autoLine="0" autoPict="0">
                <anchor moveWithCells="1">
                  <from>
                    <xdr:col>8</xdr:col>
                    <xdr:colOff>139700</xdr:colOff>
                    <xdr:row>47</xdr:row>
                    <xdr:rowOff>177800</xdr:rowOff>
                  </from>
                  <to>
                    <xdr:col>10</xdr:col>
                    <xdr:colOff>787400</xdr:colOff>
                    <xdr:row>49</xdr:row>
                    <xdr:rowOff>0</xdr:rowOff>
                  </to>
                </anchor>
              </controlPr>
            </control>
          </mc:Choice>
        </mc:AlternateContent>
        <mc:AlternateContent xmlns:mc="http://schemas.openxmlformats.org/markup-compatibility/2006">
          <mc:Choice Requires="x14">
            <control shapeId="3593" r:id="rId260" name="Check Box 521">
              <controlPr defaultSize="0" autoFill="0" autoLine="0" autoPict="0">
                <anchor moveWithCells="1">
                  <from>
                    <xdr:col>8</xdr:col>
                    <xdr:colOff>139700</xdr:colOff>
                    <xdr:row>51</xdr:row>
                    <xdr:rowOff>50800</xdr:rowOff>
                  </from>
                  <to>
                    <xdr:col>10</xdr:col>
                    <xdr:colOff>787400</xdr:colOff>
                    <xdr:row>53</xdr:row>
                    <xdr:rowOff>0</xdr:rowOff>
                  </to>
                </anchor>
              </controlPr>
            </control>
          </mc:Choice>
        </mc:AlternateContent>
        <mc:AlternateContent xmlns:mc="http://schemas.openxmlformats.org/markup-compatibility/2006">
          <mc:Choice Requires="x14">
            <control shapeId="3594" r:id="rId261" name="Check Box 522">
              <controlPr defaultSize="0" autoFill="0" autoLine="0" autoPict="0">
                <anchor moveWithCells="1">
                  <from>
                    <xdr:col>8</xdr:col>
                    <xdr:colOff>139700</xdr:colOff>
                    <xdr:row>52</xdr:row>
                    <xdr:rowOff>177800</xdr:rowOff>
                  </from>
                  <to>
                    <xdr:col>10</xdr:col>
                    <xdr:colOff>787400</xdr:colOff>
                    <xdr:row>54</xdr:row>
                    <xdr:rowOff>0</xdr:rowOff>
                  </to>
                </anchor>
              </controlPr>
            </control>
          </mc:Choice>
        </mc:AlternateContent>
        <mc:AlternateContent xmlns:mc="http://schemas.openxmlformats.org/markup-compatibility/2006">
          <mc:Choice Requires="x14">
            <control shapeId="3595" r:id="rId262" name="Check Box 523">
              <controlPr defaultSize="0" autoFill="0" autoLine="0" autoPict="0">
                <anchor moveWithCells="1">
                  <from>
                    <xdr:col>8</xdr:col>
                    <xdr:colOff>139700</xdr:colOff>
                    <xdr:row>55</xdr:row>
                    <xdr:rowOff>50800</xdr:rowOff>
                  </from>
                  <to>
                    <xdr:col>10</xdr:col>
                    <xdr:colOff>787400</xdr:colOff>
                    <xdr:row>57</xdr:row>
                    <xdr:rowOff>0</xdr:rowOff>
                  </to>
                </anchor>
              </controlPr>
            </control>
          </mc:Choice>
        </mc:AlternateContent>
        <mc:AlternateContent xmlns:mc="http://schemas.openxmlformats.org/markup-compatibility/2006">
          <mc:Choice Requires="x14">
            <control shapeId="3596" r:id="rId263" name="Check Box 524">
              <controlPr defaultSize="0" autoFill="0" autoLine="0" autoPict="0">
                <anchor moveWithCells="1">
                  <from>
                    <xdr:col>8</xdr:col>
                    <xdr:colOff>139700</xdr:colOff>
                    <xdr:row>56</xdr:row>
                    <xdr:rowOff>177800</xdr:rowOff>
                  </from>
                  <to>
                    <xdr:col>10</xdr:col>
                    <xdr:colOff>787400</xdr:colOff>
                    <xdr:row>58</xdr:row>
                    <xdr:rowOff>0</xdr:rowOff>
                  </to>
                </anchor>
              </controlPr>
            </control>
          </mc:Choice>
        </mc:AlternateContent>
        <mc:AlternateContent xmlns:mc="http://schemas.openxmlformats.org/markup-compatibility/2006">
          <mc:Choice Requires="x14">
            <control shapeId="3597" r:id="rId264" name="Check Box 525">
              <controlPr defaultSize="0" autoFill="0" autoLine="0" autoPict="0">
                <anchor moveWithCells="1">
                  <from>
                    <xdr:col>8</xdr:col>
                    <xdr:colOff>139700</xdr:colOff>
                    <xdr:row>57</xdr:row>
                    <xdr:rowOff>177800</xdr:rowOff>
                  </from>
                  <to>
                    <xdr:col>10</xdr:col>
                    <xdr:colOff>787400</xdr:colOff>
                    <xdr:row>59</xdr:row>
                    <xdr:rowOff>0</xdr:rowOff>
                  </to>
                </anchor>
              </controlPr>
            </control>
          </mc:Choice>
        </mc:AlternateContent>
        <mc:AlternateContent xmlns:mc="http://schemas.openxmlformats.org/markup-compatibility/2006">
          <mc:Choice Requires="x14">
            <control shapeId="3598" r:id="rId265" name="Check Box 526">
              <controlPr defaultSize="0" autoFill="0" autoLine="0" autoPict="0">
                <anchor moveWithCells="1">
                  <from>
                    <xdr:col>8</xdr:col>
                    <xdr:colOff>139700</xdr:colOff>
                    <xdr:row>53</xdr:row>
                    <xdr:rowOff>177800</xdr:rowOff>
                  </from>
                  <to>
                    <xdr:col>10</xdr:col>
                    <xdr:colOff>787400</xdr:colOff>
                    <xdr:row>55</xdr:row>
                    <xdr:rowOff>0</xdr:rowOff>
                  </to>
                </anchor>
              </controlPr>
            </control>
          </mc:Choice>
        </mc:AlternateContent>
        <mc:AlternateContent xmlns:mc="http://schemas.openxmlformats.org/markup-compatibility/2006">
          <mc:Choice Requires="x14">
            <control shapeId="3599" r:id="rId266" name="Check Box 527">
              <controlPr defaultSize="0" autoFill="0" autoLine="0" autoPict="0">
                <anchor moveWithCells="1">
                  <from>
                    <xdr:col>8</xdr:col>
                    <xdr:colOff>139700</xdr:colOff>
                    <xdr:row>46</xdr:row>
                    <xdr:rowOff>177800</xdr:rowOff>
                  </from>
                  <to>
                    <xdr:col>10</xdr:col>
                    <xdr:colOff>787400</xdr:colOff>
                    <xdr:row>48</xdr:row>
                    <xdr:rowOff>0</xdr:rowOff>
                  </to>
                </anchor>
              </controlPr>
            </control>
          </mc:Choice>
        </mc:AlternateContent>
        <mc:AlternateContent xmlns:mc="http://schemas.openxmlformats.org/markup-compatibility/2006">
          <mc:Choice Requires="x14">
            <control shapeId="3690" r:id="rId267" name="Check Box 618">
              <controlPr defaultSize="0" autoFill="0" autoLine="0" autoPict="0">
                <anchor moveWithCells="1">
                  <from>
                    <xdr:col>11</xdr:col>
                    <xdr:colOff>139700</xdr:colOff>
                    <xdr:row>44</xdr:row>
                    <xdr:rowOff>50800</xdr:rowOff>
                  </from>
                  <to>
                    <xdr:col>13</xdr:col>
                    <xdr:colOff>787400</xdr:colOff>
                    <xdr:row>46</xdr:row>
                    <xdr:rowOff>0</xdr:rowOff>
                  </to>
                </anchor>
              </controlPr>
            </control>
          </mc:Choice>
        </mc:AlternateContent>
        <mc:AlternateContent xmlns:mc="http://schemas.openxmlformats.org/markup-compatibility/2006">
          <mc:Choice Requires="x14">
            <control shapeId="3691" r:id="rId268" name="Check Box 619">
              <controlPr defaultSize="0" autoFill="0" autoLine="0" autoPict="0">
                <anchor moveWithCells="1">
                  <from>
                    <xdr:col>11</xdr:col>
                    <xdr:colOff>139700</xdr:colOff>
                    <xdr:row>45</xdr:row>
                    <xdr:rowOff>177800</xdr:rowOff>
                  </from>
                  <to>
                    <xdr:col>13</xdr:col>
                    <xdr:colOff>787400</xdr:colOff>
                    <xdr:row>47</xdr:row>
                    <xdr:rowOff>0</xdr:rowOff>
                  </to>
                </anchor>
              </controlPr>
            </control>
          </mc:Choice>
        </mc:AlternateContent>
        <mc:AlternateContent xmlns:mc="http://schemas.openxmlformats.org/markup-compatibility/2006">
          <mc:Choice Requires="x14">
            <control shapeId="3692" r:id="rId269" name="Check Box 620">
              <controlPr defaultSize="0" autoFill="0" autoLine="0" autoPict="0">
                <anchor moveWithCells="1">
                  <from>
                    <xdr:col>11</xdr:col>
                    <xdr:colOff>139700</xdr:colOff>
                    <xdr:row>47</xdr:row>
                    <xdr:rowOff>177800</xdr:rowOff>
                  </from>
                  <to>
                    <xdr:col>13</xdr:col>
                    <xdr:colOff>787400</xdr:colOff>
                    <xdr:row>49</xdr:row>
                    <xdr:rowOff>0</xdr:rowOff>
                  </to>
                </anchor>
              </controlPr>
            </control>
          </mc:Choice>
        </mc:AlternateContent>
        <mc:AlternateContent xmlns:mc="http://schemas.openxmlformats.org/markup-compatibility/2006">
          <mc:Choice Requires="x14">
            <control shapeId="3693" r:id="rId270" name="Check Box 621">
              <controlPr defaultSize="0" autoFill="0" autoLine="0" autoPict="0">
                <anchor moveWithCells="1">
                  <from>
                    <xdr:col>11</xdr:col>
                    <xdr:colOff>139700</xdr:colOff>
                    <xdr:row>51</xdr:row>
                    <xdr:rowOff>50800</xdr:rowOff>
                  </from>
                  <to>
                    <xdr:col>13</xdr:col>
                    <xdr:colOff>787400</xdr:colOff>
                    <xdr:row>53</xdr:row>
                    <xdr:rowOff>0</xdr:rowOff>
                  </to>
                </anchor>
              </controlPr>
            </control>
          </mc:Choice>
        </mc:AlternateContent>
        <mc:AlternateContent xmlns:mc="http://schemas.openxmlformats.org/markup-compatibility/2006">
          <mc:Choice Requires="x14">
            <control shapeId="3694" r:id="rId271" name="Check Box 622">
              <controlPr defaultSize="0" autoFill="0" autoLine="0" autoPict="0">
                <anchor moveWithCells="1">
                  <from>
                    <xdr:col>11</xdr:col>
                    <xdr:colOff>139700</xdr:colOff>
                    <xdr:row>52</xdr:row>
                    <xdr:rowOff>177800</xdr:rowOff>
                  </from>
                  <to>
                    <xdr:col>13</xdr:col>
                    <xdr:colOff>787400</xdr:colOff>
                    <xdr:row>54</xdr:row>
                    <xdr:rowOff>0</xdr:rowOff>
                  </to>
                </anchor>
              </controlPr>
            </control>
          </mc:Choice>
        </mc:AlternateContent>
        <mc:AlternateContent xmlns:mc="http://schemas.openxmlformats.org/markup-compatibility/2006">
          <mc:Choice Requires="x14">
            <control shapeId="3695" r:id="rId272" name="Check Box 623">
              <controlPr defaultSize="0" autoFill="0" autoLine="0" autoPict="0">
                <anchor moveWithCells="1">
                  <from>
                    <xdr:col>11</xdr:col>
                    <xdr:colOff>139700</xdr:colOff>
                    <xdr:row>55</xdr:row>
                    <xdr:rowOff>50800</xdr:rowOff>
                  </from>
                  <to>
                    <xdr:col>13</xdr:col>
                    <xdr:colOff>787400</xdr:colOff>
                    <xdr:row>57</xdr:row>
                    <xdr:rowOff>0</xdr:rowOff>
                  </to>
                </anchor>
              </controlPr>
            </control>
          </mc:Choice>
        </mc:AlternateContent>
        <mc:AlternateContent xmlns:mc="http://schemas.openxmlformats.org/markup-compatibility/2006">
          <mc:Choice Requires="x14">
            <control shapeId="3696" r:id="rId273" name="Check Box 624">
              <controlPr defaultSize="0" autoFill="0" autoLine="0" autoPict="0">
                <anchor moveWithCells="1">
                  <from>
                    <xdr:col>11</xdr:col>
                    <xdr:colOff>139700</xdr:colOff>
                    <xdr:row>56</xdr:row>
                    <xdr:rowOff>177800</xdr:rowOff>
                  </from>
                  <to>
                    <xdr:col>13</xdr:col>
                    <xdr:colOff>787400</xdr:colOff>
                    <xdr:row>58</xdr:row>
                    <xdr:rowOff>0</xdr:rowOff>
                  </to>
                </anchor>
              </controlPr>
            </control>
          </mc:Choice>
        </mc:AlternateContent>
        <mc:AlternateContent xmlns:mc="http://schemas.openxmlformats.org/markup-compatibility/2006">
          <mc:Choice Requires="x14">
            <control shapeId="3697" r:id="rId274" name="Check Box 625">
              <controlPr defaultSize="0" autoFill="0" autoLine="0" autoPict="0">
                <anchor moveWithCells="1">
                  <from>
                    <xdr:col>11</xdr:col>
                    <xdr:colOff>139700</xdr:colOff>
                    <xdr:row>57</xdr:row>
                    <xdr:rowOff>177800</xdr:rowOff>
                  </from>
                  <to>
                    <xdr:col>13</xdr:col>
                    <xdr:colOff>787400</xdr:colOff>
                    <xdr:row>59</xdr:row>
                    <xdr:rowOff>0</xdr:rowOff>
                  </to>
                </anchor>
              </controlPr>
            </control>
          </mc:Choice>
        </mc:AlternateContent>
        <mc:AlternateContent xmlns:mc="http://schemas.openxmlformats.org/markup-compatibility/2006">
          <mc:Choice Requires="x14">
            <control shapeId="3698" r:id="rId275" name="Check Box 626">
              <controlPr defaultSize="0" autoFill="0" autoLine="0" autoPict="0">
                <anchor moveWithCells="1">
                  <from>
                    <xdr:col>11</xdr:col>
                    <xdr:colOff>139700</xdr:colOff>
                    <xdr:row>53</xdr:row>
                    <xdr:rowOff>177800</xdr:rowOff>
                  </from>
                  <to>
                    <xdr:col>13</xdr:col>
                    <xdr:colOff>787400</xdr:colOff>
                    <xdr:row>55</xdr:row>
                    <xdr:rowOff>0</xdr:rowOff>
                  </to>
                </anchor>
              </controlPr>
            </control>
          </mc:Choice>
        </mc:AlternateContent>
        <mc:AlternateContent xmlns:mc="http://schemas.openxmlformats.org/markup-compatibility/2006">
          <mc:Choice Requires="x14">
            <control shapeId="3699" r:id="rId276" name="Check Box 627">
              <controlPr defaultSize="0" autoFill="0" autoLine="0" autoPict="0">
                <anchor moveWithCells="1">
                  <from>
                    <xdr:col>11</xdr:col>
                    <xdr:colOff>139700</xdr:colOff>
                    <xdr:row>46</xdr:row>
                    <xdr:rowOff>177800</xdr:rowOff>
                  </from>
                  <to>
                    <xdr:col>13</xdr:col>
                    <xdr:colOff>787400</xdr:colOff>
                    <xdr:row>48</xdr:row>
                    <xdr:rowOff>0</xdr:rowOff>
                  </to>
                </anchor>
              </controlPr>
            </control>
          </mc:Choice>
        </mc:AlternateContent>
        <mc:AlternateContent xmlns:mc="http://schemas.openxmlformats.org/markup-compatibility/2006">
          <mc:Choice Requires="x14">
            <control shapeId="3700" r:id="rId277" name="Check Box 628">
              <controlPr defaultSize="0" autoFill="0" autoLine="0" autoPict="0">
                <anchor moveWithCells="1">
                  <from>
                    <xdr:col>14</xdr:col>
                    <xdr:colOff>139700</xdr:colOff>
                    <xdr:row>44</xdr:row>
                    <xdr:rowOff>50800</xdr:rowOff>
                  </from>
                  <to>
                    <xdr:col>16</xdr:col>
                    <xdr:colOff>787400</xdr:colOff>
                    <xdr:row>46</xdr:row>
                    <xdr:rowOff>0</xdr:rowOff>
                  </to>
                </anchor>
              </controlPr>
            </control>
          </mc:Choice>
        </mc:AlternateContent>
        <mc:AlternateContent xmlns:mc="http://schemas.openxmlformats.org/markup-compatibility/2006">
          <mc:Choice Requires="x14">
            <control shapeId="3701" r:id="rId278" name="Check Box 629">
              <controlPr defaultSize="0" autoFill="0" autoLine="0" autoPict="0">
                <anchor moveWithCells="1">
                  <from>
                    <xdr:col>14</xdr:col>
                    <xdr:colOff>139700</xdr:colOff>
                    <xdr:row>45</xdr:row>
                    <xdr:rowOff>177800</xdr:rowOff>
                  </from>
                  <to>
                    <xdr:col>16</xdr:col>
                    <xdr:colOff>787400</xdr:colOff>
                    <xdr:row>47</xdr:row>
                    <xdr:rowOff>0</xdr:rowOff>
                  </to>
                </anchor>
              </controlPr>
            </control>
          </mc:Choice>
        </mc:AlternateContent>
        <mc:AlternateContent xmlns:mc="http://schemas.openxmlformats.org/markup-compatibility/2006">
          <mc:Choice Requires="x14">
            <control shapeId="3702" r:id="rId279" name="Check Box 630">
              <controlPr defaultSize="0" autoFill="0" autoLine="0" autoPict="0">
                <anchor moveWithCells="1">
                  <from>
                    <xdr:col>14</xdr:col>
                    <xdr:colOff>139700</xdr:colOff>
                    <xdr:row>47</xdr:row>
                    <xdr:rowOff>177800</xdr:rowOff>
                  </from>
                  <to>
                    <xdr:col>16</xdr:col>
                    <xdr:colOff>787400</xdr:colOff>
                    <xdr:row>49</xdr:row>
                    <xdr:rowOff>0</xdr:rowOff>
                  </to>
                </anchor>
              </controlPr>
            </control>
          </mc:Choice>
        </mc:AlternateContent>
        <mc:AlternateContent xmlns:mc="http://schemas.openxmlformats.org/markup-compatibility/2006">
          <mc:Choice Requires="x14">
            <control shapeId="3703" r:id="rId280" name="Check Box 631">
              <controlPr defaultSize="0" autoFill="0" autoLine="0" autoPict="0">
                <anchor moveWithCells="1">
                  <from>
                    <xdr:col>14</xdr:col>
                    <xdr:colOff>139700</xdr:colOff>
                    <xdr:row>51</xdr:row>
                    <xdr:rowOff>50800</xdr:rowOff>
                  </from>
                  <to>
                    <xdr:col>16</xdr:col>
                    <xdr:colOff>787400</xdr:colOff>
                    <xdr:row>53</xdr:row>
                    <xdr:rowOff>0</xdr:rowOff>
                  </to>
                </anchor>
              </controlPr>
            </control>
          </mc:Choice>
        </mc:AlternateContent>
        <mc:AlternateContent xmlns:mc="http://schemas.openxmlformats.org/markup-compatibility/2006">
          <mc:Choice Requires="x14">
            <control shapeId="3704" r:id="rId281" name="Check Box 632">
              <controlPr defaultSize="0" autoFill="0" autoLine="0" autoPict="0">
                <anchor moveWithCells="1">
                  <from>
                    <xdr:col>14</xdr:col>
                    <xdr:colOff>139700</xdr:colOff>
                    <xdr:row>52</xdr:row>
                    <xdr:rowOff>177800</xdr:rowOff>
                  </from>
                  <to>
                    <xdr:col>16</xdr:col>
                    <xdr:colOff>787400</xdr:colOff>
                    <xdr:row>54</xdr:row>
                    <xdr:rowOff>0</xdr:rowOff>
                  </to>
                </anchor>
              </controlPr>
            </control>
          </mc:Choice>
        </mc:AlternateContent>
        <mc:AlternateContent xmlns:mc="http://schemas.openxmlformats.org/markup-compatibility/2006">
          <mc:Choice Requires="x14">
            <control shapeId="3705" r:id="rId282" name="Check Box 633">
              <controlPr defaultSize="0" autoFill="0" autoLine="0" autoPict="0">
                <anchor moveWithCells="1">
                  <from>
                    <xdr:col>14</xdr:col>
                    <xdr:colOff>139700</xdr:colOff>
                    <xdr:row>55</xdr:row>
                    <xdr:rowOff>50800</xdr:rowOff>
                  </from>
                  <to>
                    <xdr:col>16</xdr:col>
                    <xdr:colOff>787400</xdr:colOff>
                    <xdr:row>57</xdr:row>
                    <xdr:rowOff>0</xdr:rowOff>
                  </to>
                </anchor>
              </controlPr>
            </control>
          </mc:Choice>
        </mc:AlternateContent>
        <mc:AlternateContent xmlns:mc="http://schemas.openxmlformats.org/markup-compatibility/2006">
          <mc:Choice Requires="x14">
            <control shapeId="3706" r:id="rId283" name="Check Box 634">
              <controlPr defaultSize="0" autoFill="0" autoLine="0" autoPict="0">
                <anchor moveWithCells="1">
                  <from>
                    <xdr:col>14</xdr:col>
                    <xdr:colOff>139700</xdr:colOff>
                    <xdr:row>56</xdr:row>
                    <xdr:rowOff>177800</xdr:rowOff>
                  </from>
                  <to>
                    <xdr:col>16</xdr:col>
                    <xdr:colOff>787400</xdr:colOff>
                    <xdr:row>58</xdr:row>
                    <xdr:rowOff>0</xdr:rowOff>
                  </to>
                </anchor>
              </controlPr>
            </control>
          </mc:Choice>
        </mc:AlternateContent>
        <mc:AlternateContent xmlns:mc="http://schemas.openxmlformats.org/markup-compatibility/2006">
          <mc:Choice Requires="x14">
            <control shapeId="3707" r:id="rId284" name="Check Box 635">
              <controlPr defaultSize="0" autoFill="0" autoLine="0" autoPict="0">
                <anchor moveWithCells="1">
                  <from>
                    <xdr:col>14</xdr:col>
                    <xdr:colOff>139700</xdr:colOff>
                    <xdr:row>57</xdr:row>
                    <xdr:rowOff>177800</xdr:rowOff>
                  </from>
                  <to>
                    <xdr:col>16</xdr:col>
                    <xdr:colOff>787400</xdr:colOff>
                    <xdr:row>59</xdr:row>
                    <xdr:rowOff>0</xdr:rowOff>
                  </to>
                </anchor>
              </controlPr>
            </control>
          </mc:Choice>
        </mc:AlternateContent>
        <mc:AlternateContent xmlns:mc="http://schemas.openxmlformats.org/markup-compatibility/2006">
          <mc:Choice Requires="x14">
            <control shapeId="3708" r:id="rId285" name="Check Box 636">
              <controlPr defaultSize="0" autoFill="0" autoLine="0" autoPict="0">
                <anchor moveWithCells="1">
                  <from>
                    <xdr:col>14</xdr:col>
                    <xdr:colOff>139700</xdr:colOff>
                    <xdr:row>53</xdr:row>
                    <xdr:rowOff>177800</xdr:rowOff>
                  </from>
                  <to>
                    <xdr:col>16</xdr:col>
                    <xdr:colOff>787400</xdr:colOff>
                    <xdr:row>55</xdr:row>
                    <xdr:rowOff>0</xdr:rowOff>
                  </to>
                </anchor>
              </controlPr>
            </control>
          </mc:Choice>
        </mc:AlternateContent>
        <mc:AlternateContent xmlns:mc="http://schemas.openxmlformats.org/markup-compatibility/2006">
          <mc:Choice Requires="x14">
            <control shapeId="3709" r:id="rId286" name="Check Box 637">
              <controlPr defaultSize="0" autoFill="0" autoLine="0" autoPict="0">
                <anchor moveWithCells="1">
                  <from>
                    <xdr:col>14</xdr:col>
                    <xdr:colOff>139700</xdr:colOff>
                    <xdr:row>46</xdr:row>
                    <xdr:rowOff>177800</xdr:rowOff>
                  </from>
                  <to>
                    <xdr:col>16</xdr:col>
                    <xdr:colOff>787400</xdr:colOff>
                    <xdr:row>48</xdr:row>
                    <xdr:rowOff>0</xdr:rowOff>
                  </to>
                </anchor>
              </controlPr>
            </control>
          </mc:Choice>
        </mc:AlternateContent>
        <mc:AlternateContent xmlns:mc="http://schemas.openxmlformats.org/markup-compatibility/2006">
          <mc:Choice Requires="x14">
            <control shapeId="3711" r:id="rId287" name="Check Box 639">
              <controlPr defaultSize="0" autoFill="0" autoLine="0" autoPict="0">
                <anchor moveWithCells="1">
                  <from>
                    <xdr:col>17</xdr:col>
                    <xdr:colOff>139700</xdr:colOff>
                    <xdr:row>45</xdr:row>
                    <xdr:rowOff>177800</xdr:rowOff>
                  </from>
                  <to>
                    <xdr:col>19</xdr:col>
                    <xdr:colOff>787400</xdr:colOff>
                    <xdr:row>47</xdr:row>
                    <xdr:rowOff>0</xdr:rowOff>
                  </to>
                </anchor>
              </controlPr>
            </control>
          </mc:Choice>
        </mc:AlternateContent>
        <mc:AlternateContent xmlns:mc="http://schemas.openxmlformats.org/markup-compatibility/2006">
          <mc:Choice Requires="x14">
            <control shapeId="3712" r:id="rId288" name="Check Box 640">
              <controlPr defaultSize="0" autoFill="0" autoLine="0" autoPict="0">
                <anchor moveWithCells="1">
                  <from>
                    <xdr:col>17</xdr:col>
                    <xdr:colOff>139700</xdr:colOff>
                    <xdr:row>47</xdr:row>
                    <xdr:rowOff>177800</xdr:rowOff>
                  </from>
                  <to>
                    <xdr:col>19</xdr:col>
                    <xdr:colOff>787400</xdr:colOff>
                    <xdr:row>49</xdr:row>
                    <xdr:rowOff>0</xdr:rowOff>
                  </to>
                </anchor>
              </controlPr>
            </control>
          </mc:Choice>
        </mc:AlternateContent>
        <mc:AlternateContent xmlns:mc="http://schemas.openxmlformats.org/markup-compatibility/2006">
          <mc:Choice Requires="x14">
            <control shapeId="3713" r:id="rId289" name="Check Box 641">
              <controlPr defaultSize="0" autoFill="0" autoLine="0" autoPict="0">
                <anchor moveWithCells="1">
                  <from>
                    <xdr:col>17</xdr:col>
                    <xdr:colOff>139700</xdr:colOff>
                    <xdr:row>51</xdr:row>
                    <xdr:rowOff>50800</xdr:rowOff>
                  </from>
                  <to>
                    <xdr:col>19</xdr:col>
                    <xdr:colOff>787400</xdr:colOff>
                    <xdr:row>53</xdr:row>
                    <xdr:rowOff>0</xdr:rowOff>
                  </to>
                </anchor>
              </controlPr>
            </control>
          </mc:Choice>
        </mc:AlternateContent>
        <mc:AlternateContent xmlns:mc="http://schemas.openxmlformats.org/markup-compatibility/2006">
          <mc:Choice Requires="x14">
            <control shapeId="3714" r:id="rId290" name="Check Box 642">
              <controlPr defaultSize="0" autoFill="0" autoLine="0" autoPict="0">
                <anchor moveWithCells="1">
                  <from>
                    <xdr:col>17</xdr:col>
                    <xdr:colOff>139700</xdr:colOff>
                    <xdr:row>52</xdr:row>
                    <xdr:rowOff>177800</xdr:rowOff>
                  </from>
                  <to>
                    <xdr:col>19</xdr:col>
                    <xdr:colOff>787400</xdr:colOff>
                    <xdr:row>54</xdr:row>
                    <xdr:rowOff>0</xdr:rowOff>
                  </to>
                </anchor>
              </controlPr>
            </control>
          </mc:Choice>
        </mc:AlternateContent>
        <mc:AlternateContent xmlns:mc="http://schemas.openxmlformats.org/markup-compatibility/2006">
          <mc:Choice Requires="x14">
            <control shapeId="3715" r:id="rId291" name="Check Box 643">
              <controlPr defaultSize="0" autoFill="0" autoLine="0" autoPict="0">
                <anchor moveWithCells="1">
                  <from>
                    <xdr:col>17</xdr:col>
                    <xdr:colOff>139700</xdr:colOff>
                    <xdr:row>55</xdr:row>
                    <xdr:rowOff>50800</xdr:rowOff>
                  </from>
                  <to>
                    <xdr:col>19</xdr:col>
                    <xdr:colOff>787400</xdr:colOff>
                    <xdr:row>57</xdr:row>
                    <xdr:rowOff>0</xdr:rowOff>
                  </to>
                </anchor>
              </controlPr>
            </control>
          </mc:Choice>
        </mc:AlternateContent>
        <mc:AlternateContent xmlns:mc="http://schemas.openxmlformats.org/markup-compatibility/2006">
          <mc:Choice Requires="x14">
            <control shapeId="3716" r:id="rId292" name="Check Box 644">
              <controlPr defaultSize="0" autoFill="0" autoLine="0" autoPict="0">
                <anchor moveWithCells="1">
                  <from>
                    <xdr:col>17</xdr:col>
                    <xdr:colOff>139700</xdr:colOff>
                    <xdr:row>56</xdr:row>
                    <xdr:rowOff>177800</xdr:rowOff>
                  </from>
                  <to>
                    <xdr:col>19</xdr:col>
                    <xdr:colOff>787400</xdr:colOff>
                    <xdr:row>58</xdr:row>
                    <xdr:rowOff>0</xdr:rowOff>
                  </to>
                </anchor>
              </controlPr>
            </control>
          </mc:Choice>
        </mc:AlternateContent>
        <mc:AlternateContent xmlns:mc="http://schemas.openxmlformats.org/markup-compatibility/2006">
          <mc:Choice Requires="x14">
            <control shapeId="3717" r:id="rId293" name="Check Box 645">
              <controlPr defaultSize="0" autoFill="0" autoLine="0" autoPict="0">
                <anchor moveWithCells="1">
                  <from>
                    <xdr:col>17</xdr:col>
                    <xdr:colOff>139700</xdr:colOff>
                    <xdr:row>57</xdr:row>
                    <xdr:rowOff>177800</xdr:rowOff>
                  </from>
                  <to>
                    <xdr:col>19</xdr:col>
                    <xdr:colOff>787400</xdr:colOff>
                    <xdr:row>59</xdr:row>
                    <xdr:rowOff>0</xdr:rowOff>
                  </to>
                </anchor>
              </controlPr>
            </control>
          </mc:Choice>
        </mc:AlternateContent>
        <mc:AlternateContent xmlns:mc="http://schemas.openxmlformats.org/markup-compatibility/2006">
          <mc:Choice Requires="x14">
            <control shapeId="3718" r:id="rId294" name="Check Box 646">
              <controlPr defaultSize="0" autoFill="0" autoLine="0" autoPict="0">
                <anchor moveWithCells="1">
                  <from>
                    <xdr:col>17</xdr:col>
                    <xdr:colOff>139700</xdr:colOff>
                    <xdr:row>53</xdr:row>
                    <xdr:rowOff>177800</xdr:rowOff>
                  </from>
                  <to>
                    <xdr:col>19</xdr:col>
                    <xdr:colOff>787400</xdr:colOff>
                    <xdr:row>55</xdr:row>
                    <xdr:rowOff>0</xdr:rowOff>
                  </to>
                </anchor>
              </controlPr>
            </control>
          </mc:Choice>
        </mc:AlternateContent>
        <mc:AlternateContent xmlns:mc="http://schemas.openxmlformats.org/markup-compatibility/2006">
          <mc:Choice Requires="x14">
            <control shapeId="3719" r:id="rId295" name="Check Box 647">
              <controlPr defaultSize="0" autoFill="0" autoLine="0" autoPict="0">
                <anchor moveWithCells="1">
                  <from>
                    <xdr:col>17</xdr:col>
                    <xdr:colOff>139700</xdr:colOff>
                    <xdr:row>46</xdr:row>
                    <xdr:rowOff>177800</xdr:rowOff>
                  </from>
                  <to>
                    <xdr:col>19</xdr:col>
                    <xdr:colOff>787400</xdr:colOff>
                    <xdr:row>48</xdr:row>
                    <xdr:rowOff>0</xdr:rowOff>
                  </to>
                </anchor>
              </controlPr>
            </control>
          </mc:Choice>
        </mc:AlternateContent>
        <mc:AlternateContent xmlns:mc="http://schemas.openxmlformats.org/markup-compatibility/2006">
          <mc:Choice Requires="x14">
            <control shapeId="3721" r:id="rId296" name="Check Box 649">
              <controlPr defaultSize="0" autoFill="0" autoLine="0" autoPict="0">
                <anchor moveWithCells="1">
                  <from>
                    <xdr:col>20</xdr:col>
                    <xdr:colOff>139700</xdr:colOff>
                    <xdr:row>45</xdr:row>
                    <xdr:rowOff>177800</xdr:rowOff>
                  </from>
                  <to>
                    <xdr:col>22</xdr:col>
                    <xdr:colOff>787400</xdr:colOff>
                    <xdr:row>47</xdr:row>
                    <xdr:rowOff>0</xdr:rowOff>
                  </to>
                </anchor>
              </controlPr>
            </control>
          </mc:Choice>
        </mc:AlternateContent>
        <mc:AlternateContent xmlns:mc="http://schemas.openxmlformats.org/markup-compatibility/2006">
          <mc:Choice Requires="x14">
            <control shapeId="3722" r:id="rId297" name="Check Box 650">
              <controlPr defaultSize="0" autoFill="0" autoLine="0" autoPict="0">
                <anchor moveWithCells="1">
                  <from>
                    <xdr:col>20</xdr:col>
                    <xdr:colOff>139700</xdr:colOff>
                    <xdr:row>47</xdr:row>
                    <xdr:rowOff>177800</xdr:rowOff>
                  </from>
                  <to>
                    <xdr:col>22</xdr:col>
                    <xdr:colOff>787400</xdr:colOff>
                    <xdr:row>49</xdr:row>
                    <xdr:rowOff>0</xdr:rowOff>
                  </to>
                </anchor>
              </controlPr>
            </control>
          </mc:Choice>
        </mc:AlternateContent>
        <mc:AlternateContent xmlns:mc="http://schemas.openxmlformats.org/markup-compatibility/2006">
          <mc:Choice Requires="x14">
            <control shapeId="3723" r:id="rId298" name="Check Box 651">
              <controlPr defaultSize="0" autoFill="0" autoLine="0" autoPict="0">
                <anchor moveWithCells="1">
                  <from>
                    <xdr:col>20</xdr:col>
                    <xdr:colOff>139700</xdr:colOff>
                    <xdr:row>51</xdr:row>
                    <xdr:rowOff>50800</xdr:rowOff>
                  </from>
                  <to>
                    <xdr:col>22</xdr:col>
                    <xdr:colOff>787400</xdr:colOff>
                    <xdr:row>53</xdr:row>
                    <xdr:rowOff>0</xdr:rowOff>
                  </to>
                </anchor>
              </controlPr>
            </control>
          </mc:Choice>
        </mc:AlternateContent>
        <mc:AlternateContent xmlns:mc="http://schemas.openxmlformats.org/markup-compatibility/2006">
          <mc:Choice Requires="x14">
            <control shapeId="3724" r:id="rId299" name="Check Box 652">
              <controlPr defaultSize="0" autoFill="0" autoLine="0" autoPict="0">
                <anchor moveWithCells="1">
                  <from>
                    <xdr:col>20</xdr:col>
                    <xdr:colOff>139700</xdr:colOff>
                    <xdr:row>52</xdr:row>
                    <xdr:rowOff>177800</xdr:rowOff>
                  </from>
                  <to>
                    <xdr:col>22</xdr:col>
                    <xdr:colOff>787400</xdr:colOff>
                    <xdr:row>54</xdr:row>
                    <xdr:rowOff>0</xdr:rowOff>
                  </to>
                </anchor>
              </controlPr>
            </control>
          </mc:Choice>
        </mc:AlternateContent>
        <mc:AlternateContent xmlns:mc="http://schemas.openxmlformats.org/markup-compatibility/2006">
          <mc:Choice Requires="x14">
            <control shapeId="3725" r:id="rId300" name="Check Box 653">
              <controlPr defaultSize="0" autoFill="0" autoLine="0" autoPict="0">
                <anchor moveWithCells="1">
                  <from>
                    <xdr:col>20</xdr:col>
                    <xdr:colOff>139700</xdr:colOff>
                    <xdr:row>55</xdr:row>
                    <xdr:rowOff>50800</xdr:rowOff>
                  </from>
                  <to>
                    <xdr:col>22</xdr:col>
                    <xdr:colOff>787400</xdr:colOff>
                    <xdr:row>57</xdr:row>
                    <xdr:rowOff>0</xdr:rowOff>
                  </to>
                </anchor>
              </controlPr>
            </control>
          </mc:Choice>
        </mc:AlternateContent>
        <mc:AlternateContent xmlns:mc="http://schemas.openxmlformats.org/markup-compatibility/2006">
          <mc:Choice Requires="x14">
            <control shapeId="3726" r:id="rId301" name="Check Box 654">
              <controlPr defaultSize="0" autoFill="0" autoLine="0" autoPict="0">
                <anchor moveWithCells="1">
                  <from>
                    <xdr:col>20</xdr:col>
                    <xdr:colOff>139700</xdr:colOff>
                    <xdr:row>56</xdr:row>
                    <xdr:rowOff>177800</xdr:rowOff>
                  </from>
                  <to>
                    <xdr:col>22</xdr:col>
                    <xdr:colOff>787400</xdr:colOff>
                    <xdr:row>58</xdr:row>
                    <xdr:rowOff>0</xdr:rowOff>
                  </to>
                </anchor>
              </controlPr>
            </control>
          </mc:Choice>
        </mc:AlternateContent>
        <mc:AlternateContent xmlns:mc="http://schemas.openxmlformats.org/markup-compatibility/2006">
          <mc:Choice Requires="x14">
            <control shapeId="3727" r:id="rId302" name="Check Box 655">
              <controlPr defaultSize="0" autoFill="0" autoLine="0" autoPict="0">
                <anchor moveWithCells="1">
                  <from>
                    <xdr:col>20</xdr:col>
                    <xdr:colOff>139700</xdr:colOff>
                    <xdr:row>57</xdr:row>
                    <xdr:rowOff>177800</xdr:rowOff>
                  </from>
                  <to>
                    <xdr:col>22</xdr:col>
                    <xdr:colOff>787400</xdr:colOff>
                    <xdr:row>59</xdr:row>
                    <xdr:rowOff>0</xdr:rowOff>
                  </to>
                </anchor>
              </controlPr>
            </control>
          </mc:Choice>
        </mc:AlternateContent>
        <mc:AlternateContent xmlns:mc="http://schemas.openxmlformats.org/markup-compatibility/2006">
          <mc:Choice Requires="x14">
            <control shapeId="3728" r:id="rId303" name="Check Box 656">
              <controlPr defaultSize="0" autoFill="0" autoLine="0" autoPict="0">
                <anchor moveWithCells="1">
                  <from>
                    <xdr:col>20</xdr:col>
                    <xdr:colOff>139700</xdr:colOff>
                    <xdr:row>53</xdr:row>
                    <xdr:rowOff>177800</xdr:rowOff>
                  </from>
                  <to>
                    <xdr:col>22</xdr:col>
                    <xdr:colOff>787400</xdr:colOff>
                    <xdr:row>55</xdr:row>
                    <xdr:rowOff>0</xdr:rowOff>
                  </to>
                </anchor>
              </controlPr>
            </control>
          </mc:Choice>
        </mc:AlternateContent>
        <mc:AlternateContent xmlns:mc="http://schemas.openxmlformats.org/markup-compatibility/2006">
          <mc:Choice Requires="x14">
            <control shapeId="3729" r:id="rId304" name="Check Box 657">
              <controlPr defaultSize="0" autoFill="0" autoLine="0" autoPict="0">
                <anchor moveWithCells="1">
                  <from>
                    <xdr:col>20</xdr:col>
                    <xdr:colOff>139700</xdr:colOff>
                    <xdr:row>46</xdr:row>
                    <xdr:rowOff>177800</xdr:rowOff>
                  </from>
                  <to>
                    <xdr:col>22</xdr:col>
                    <xdr:colOff>787400</xdr:colOff>
                    <xdr:row>48</xdr:row>
                    <xdr:rowOff>0</xdr:rowOff>
                  </to>
                </anchor>
              </controlPr>
            </control>
          </mc:Choice>
        </mc:AlternateContent>
        <mc:AlternateContent xmlns:mc="http://schemas.openxmlformats.org/markup-compatibility/2006">
          <mc:Choice Requires="x14">
            <control shapeId="3730" r:id="rId305" name="Check Box 658">
              <controlPr defaultSize="0" autoFill="0" autoLine="0" autoPict="0">
                <anchor moveWithCells="1">
                  <from>
                    <xdr:col>8</xdr:col>
                    <xdr:colOff>127000</xdr:colOff>
                    <xdr:row>68</xdr:row>
                    <xdr:rowOff>50800</xdr:rowOff>
                  </from>
                  <to>
                    <xdr:col>10</xdr:col>
                    <xdr:colOff>774700</xdr:colOff>
                    <xdr:row>70</xdr:row>
                    <xdr:rowOff>0</xdr:rowOff>
                  </to>
                </anchor>
              </controlPr>
            </control>
          </mc:Choice>
        </mc:AlternateContent>
        <mc:AlternateContent xmlns:mc="http://schemas.openxmlformats.org/markup-compatibility/2006">
          <mc:Choice Requires="x14">
            <control shapeId="3731" r:id="rId306" name="Check Box 659">
              <controlPr defaultSize="0" autoFill="0" autoLine="0" autoPict="0">
                <anchor moveWithCells="1">
                  <from>
                    <xdr:col>8</xdr:col>
                    <xdr:colOff>127000</xdr:colOff>
                    <xdr:row>70</xdr:row>
                    <xdr:rowOff>25400</xdr:rowOff>
                  </from>
                  <to>
                    <xdr:col>10</xdr:col>
                    <xdr:colOff>317500</xdr:colOff>
                    <xdr:row>70</xdr:row>
                    <xdr:rowOff>177800</xdr:rowOff>
                  </to>
                </anchor>
              </controlPr>
            </control>
          </mc:Choice>
        </mc:AlternateContent>
        <mc:AlternateContent xmlns:mc="http://schemas.openxmlformats.org/markup-compatibility/2006">
          <mc:Choice Requires="x14">
            <control shapeId="3732" r:id="rId307" name="Check Box 660">
              <controlPr defaultSize="0" autoFill="0" autoLine="0" autoPict="0">
                <anchor moveWithCells="1">
                  <from>
                    <xdr:col>8</xdr:col>
                    <xdr:colOff>127000</xdr:colOff>
                    <xdr:row>71</xdr:row>
                    <xdr:rowOff>0</xdr:rowOff>
                  </from>
                  <to>
                    <xdr:col>10</xdr:col>
                    <xdr:colOff>774700</xdr:colOff>
                    <xdr:row>72</xdr:row>
                    <xdr:rowOff>12700</xdr:rowOff>
                  </to>
                </anchor>
              </controlPr>
            </control>
          </mc:Choice>
        </mc:AlternateContent>
        <mc:AlternateContent xmlns:mc="http://schemas.openxmlformats.org/markup-compatibility/2006">
          <mc:Choice Requires="x14">
            <control shapeId="3733" r:id="rId308" name="Check Box 661">
              <controlPr defaultSize="0" autoFill="0" autoLine="0" autoPict="0">
                <anchor moveWithCells="1">
                  <from>
                    <xdr:col>8</xdr:col>
                    <xdr:colOff>127000</xdr:colOff>
                    <xdr:row>75</xdr:row>
                    <xdr:rowOff>12700</xdr:rowOff>
                  </from>
                  <to>
                    <xdr:col>10</xdr:col>
                    <xdr:colOff>596900</xdr:colOff>
                    <xdr:row>75</xdr:row>
                    <xdr:rowOff>177800</xdr:rowOff>
                  </to>
                </anchor>
              </controlPr>
            </control>
          </mc:Choice>
        </mc:AlternateContent>
        <mc:AlternateContent xmlns:mc="http://schemas.openxmlformats.org/markup-compatibility/2006">
          <mc:Choice Requires="x14">
            <control shapeId="3734" r:id="rId309" name="Check Box 662">
              <controlPr defaultSize="0" autoFill="0" autoLine="0" autoPict="0">
                <anchor moveWithCells="1">
                  <from>
                    <xdr:col>8</xdr:col>
                    <xdr:colOff>127000</xdr:colOff>
                    <xdr:row>75</xdr:row>
                    <xdr:rowOff>177800</xdr:rowOff>
                  </from>
                  <to>
                    <xdr:col>10</xdr:col>
                    <xdr:colOff>774700</xdr:colOff>
                    <xdr:row>77</xdr:row>
                    <xdr:rowOff>0</xdr:rowOff>
                  </to>
                </anchor>
              </controlPr>
            </control>
          </mc:Choice>
        </mc:AlternateContent>
        <mc:AlternateContent xmlns:mc="http://schemas.openxmlformats.org/markup-compatibility/2006">
          <mc:Choice Requires="x14">
            <control shapeId="3735" r:id="rId310" name="Check Box 663">
              <controlPr defaultSize="0" autoFill="0" autoLine="0" autoPict="0">
                <anchor moveWithCells="1">
                  <from>
                    <xdr:col>8</xdr:col>
                    <xdr:colOff>127000</xdr:colOff>
                    <xdr:row>76</xdr:row>
                    <xdr:rowOff>177800</xdr:rowOff>
                  </from>
                  <to>
                    <xdr:col>10</xdr:col>
                    <xdr:colOff>774700</xdr:colOff>
                    <xdr:row>78</xdr:row>
                    <xdr:rowOff>0</xdr:rowOff>
                  </to>
                </anchor>
              </controlPr>
            </control>
          </mc:Choice>
        </mc:AlternateContent>
        <mc:AlternateContent xmlns:mc="http://schemas.openxmlformats.org/markup-compatibility/2006">
          <mc:Choice Requires="x14">
            <control shapeId="3736" r:id="rId311" name="Check Box 664">
              <controlPr defaultSize="0" autoFill="0" autoLine="0" autoPict="0">
                <anchor moveWithCells="1">
                  <from>
                    <xdr:col>11</xdr:col>
                    <xdr:colOff>127000</xdr:colOff>
                    <xdr:row>68</xdr:row>
                    <xdr:rowOff>50800</xdr:rowOff>
                  </from>
                  <to>
                    <xdr:col>13</xdr:col>
                    <xdr:colOff>774700</xdr:colOff>
                    <xdr:row>70</xdr:row>
                    <xdr:rowOff>0</xdr:rowOff>
                  </to>
                </anchor>
              </controlPr>
            </control>
          </mc:Choice>
        </mc:AlternateContent>
        <mc:AlternateContent xmlns:mc="http://schemas.openxmlformats.org/markup-compatibility/2006">
          <mc:Choice Requires="x14">
            <control shapeId="3737" r:id="rId312" name="Check Box 665">
              <controlPr defaultSize="0" autoFill="0" autoLine="0" autoPict="0">
                <anchor moveWithCells="1">
                  <from>
                    <xdr:col>11</xdr:col>
                    <xdr:colOff>127000</xdr:colOff>
                    <xdr:row>70</xdr:row>
                    <xdr:rowOff>25400</xdr:rowOff>
                  </from>
                  <to>
                    <xdr:col>13</xdr:col>
                    <xdr:colOff>317500</xdr:colOff>
                    <xdr:row>70</xdr:row>
                    <xdr:rowOff>177800</xdr:rowOff>
                  </to>
                </anchor>
              </controlPr>
            </control>
          </mc:Choice>
        </mc:AlternateContent>
        <mc:AlternateContent xmlns:mc="http://schemas.openxmlformats.org/markup-compatibility/2006">
          <mc:Choice Requires="x14">
            <control shapeId="3738" r:id="rId313" name="Check Box 666">
              <controlPr defaultSize="0" autoFill="0" autoLine="0" autoPict="0">
                <anchor moveWithCells="1">
                  <from>
                    <xdr:col>11</xdr:col>
                    <xdr:colOff>127000</xdr:colOff>
                    <xdr:row>71</xdr:row>
                    <xdr:rowOff>0</xdr:rowOff>
                  </from>
                  <to>
                    <xdr:col>13</xdr:col>
                    <xdr:colOff>774700</xdr:colOff>
                    <xdr:row>72</xdr:row>
                    <xdr:rowOff>12700</xdr:rowOff>
                  </to>
                </anchor>
              </controlPr>
            </control>
          </mc:Choice>
        </mc:AlternateContent>
        <mc:AlternateContent xmlns:mc="http://schemas.openxmlformats.org/markup-compatibility/2006">
          <mc:Choice Requires="x14">
            <control shapeId="3739" r:id="rId314" name="Check Box 667">
              <controlPr defaultSize="0" autoFill="0" autoLine="0" autoPict="0">
                <anchor moveWithCells="1">
                  <from>
                    <xdr:col>11</xdr:col>
                    <xdr:colOff>127000</xdr:colOff>
                    <xdr:row>75</xdr:row>
                    <xdr:rowOff>12700</xdr:rowOff>
                  </from>
                  <to>
                    <xdr:col>13</xdr:col>
                    <xdr:colOff>596900</xdr:colOff>
                    <xdr:row>75</xdr:row>
                    <xdr:rowOff>177800</xdr:rowOff>
                  </to>
                </anchor>
              </controlPr>
            </control>
          </mc:Choice>
        </mc:AlternateContent>
        <mc:AlternateContent xmlns:mc="http://schemas.openxmlformats.org/markup-compatibility/2006">
          <mc:Choice Requires="x14">
            <control shapeId="3740" r:id="rId315" name="Check Box 668">
              <controlPr defaultSize="0" autoFill="0" autoLine="0" autoPict="0">
                <anchor moveWithCells="1">
                  <from>
                    <xdr:col>11</xdr:col>
                    <xdr:colOff>127000</xdr:colOff>
                    <xdr:row>75</xdr:row>
                    <xdr:rowOff>177800</xdr:rowOff>
                  </from>
                  <to>
                    <xdr:col>13</xdr:col>
                    <xdr:colOff>774700</xdr:colOff>
                    <xdr:row>77</xdr:row>
                    <xdr:rowOff>0</xdr:rowOff>
                  </to>
                </anchor>
              </controlPr>
            </control>
          </mc:Choice>
        </mc:AlternateContent>
        <mc:AlternateContent xmlns:mc="http://schemas.openxmlformats.org/markup-compatibility/2006">
          <mc:Choice Requires="x14">
            <control shapeId="3741" r:id="rId316" name="Check Box 669">
              <controlPr defaultSize="0" autoFill="0" autoLine="0" autoPict="0">
                <anchor moveWithCells="1">
                  <from>
                    <xdr:col>11</xdr:col>
                    <xdr:colOff>127000</xdr:colOff>
                    <xdr:row>76</xdr:row>
                    <xdr:rowOff>177800</xdr:rowOff>
                  </from>
                  <to>
                    <xdr:col>13</xdr:col>
                    <xdr:colOff>774700</xdr:colOff>
                    <xdr:row>78</xdr:row>
                    <xdr:rowOff>0</xdr:rowOff>
                  </to>
                </anchor>
              </controlPr>
            </control>
          </mc:Choice>
        </mc:AlternateContent>
        <mc:AlternateContent xmlns:mc="http://schemas.openxmlformats.org/markup-compatibility/2006">
          <mc:Choice Requires="x14">
            <control shapeId="3742" r:id="rId317" name="Check Box 670">
              <controlPr defaultSize="0" autoFill="0" autoLine="0" autoPict="0">
                <anchor moveWithCells="1">
                  <from>
                    <xdr:col>14</xdr:col>
                    <xdr:colOff>127000</xdr:colOff>
                    <xdr:row>68</xdr:row>
                    <xdr:rowOff>50800</xdr:rowOff>
                  </from>
                  <to>
                    <xdr:col>16</xdr:col>
                    <xdr:colOff>774700</xdr:colOff>
                    <xdr:row>70</xdr:row>
                    <xdr:rowOff>0</xdr:rowOff>
                  </to>
                </anchor>
              </controlPr>
            </control>
          </mc:Choice>
        </mc:AlternateContent>
        <mc:AlternateContent xmlns:mc="http://schemas.openxmlformats.org/markup-compatibility/2006">
          <mc:Choice Requires="x14">
            <control shapeId="3743" r:id="rId318" name="Check Box 671">
              <controlPr defaultSize="0" autoFill="0" autoLine="0" autoPict="0">
                <anchor moveWithCells="1">
                  <from>
                    <xdr:col>14</xdr:col>
                    <xdr:colOff>127000</xdr:colOff>
                    <xdr:row>70</xdr:row>
                    <xdr:rowOff>25400</xdr:rowOff>
                  </from>
                  <to>
                    <xdr:col>16</xdr:col>
                    <xdr:colOff>317500</xdr:colOff>
                    <xdr:row>70</xdr:row>
                    <xdr:rowOff>177800</xdr:rowOff>
                  </to>
                </anchor>
              </controlPr>
            </control>
          </mc:Choice>
        </mc:AlternateContent>
        <mc:AlternateContent xmlns:mc="http://schemas.openxmlformats.org/markup-compatibility/2006">
          <mc:Choice Requires="x14">
            <control shapeId="3744" r:id="rId319" name="Check Box 672">
              <controlPr defaultSize="0" autoFill="0" autoLine="0" autoPict="0">
                <anchor moveWithCells="1">
                  <from>
                    <xdr:col>14</xdr:col>
                    <xdr:colOff>127000</xdr:colOff>
                    <xdr:row>71</xdr:row>
                    <xdr:rowOff>0</xdr:rowOff>
                  </from>
                  <to>
                    <xdr:col>16</xdr:col>
                    <xdr:colOff>774700</xdr:colOff>
                    <xdr:row>72</xdr:row>
                    <xdr:rowOff>12700</xdr:rowOff>
                  </to>
                </anchor>
              </controlPr>
            </control>
          </mc:Choice>
        </mc:AlternateContent>
        <mc:AlternateContent xmlns:mc="http://schemas.openxmlformats.org/markup-compatibility/2006">
          <mc:Choice Requires="x14">
            <control shapeId="3745" r:id="rId320" name="Check Box 673">
              <controlPr defaultSize="0" autoFill="0" autoLine="0" autoPict="0">
                <anchor moveWithCells="1">
                  <from>
                    <xdr:col>14</xdr:col>
                    <xdr:colOff>127000</xdr:colOff>
                    <xdr:row>75</xdr:row>
                    <xdr:rowOff>12700</xdr:rowOff>
                  </from>
                  <to>
                    <xdr:col>16</xdr:col>
                    <xdr:colOff>596900</xdr:colOff>
                    <xdr:row>75</xdr:row>
                    <xdr:rowOff>177800</xdr:rowOff>
                  </to>
                </anchor>
              </controlPr>
            </control>
          </mc:Choice>
        </mc:AlternateContent>
        <mc:AlternateContent xmlns:mc="http://schemas.openxmlformats.org/markup-compatibility/2006">
          <mc:Choice Requires="x14">
            <control shapeId="3746" r:id="rId321" name="Check Box 674">
              <controlPr defaultSize="0" autoFill="0" autoLine="0" autoPict="0">
                <anchor moveWithCells="1">
                  <from>
                    <xdr:col>14</xdr:col>
                    <xdr:colOff>127000</xdr:colOff>
                    <xdr:row>75</xdr:row>
                    <xdr:rowOff>177800</xdr:rowOff>
                  </from>
                  <to>
                    <xdr:col>16</xdr:col>
                    <xdr:colOff>774700</xdr:colOff>
                    <xdr:row>77</xdr:row>
                    <xdr:rowOff>0</xdr:rowOff>
                  </to>
                </anchor>
              </controlPr>
            </control>
          </mc:Choice>
        </mc:AlternateContent>
        <mc:AlternateContent xmlns:mc="http://schemas.openxmlformats.org/markup-compatibility/2006">
          <mc:Choice Requires="x14">
            <control shapeId="3747" r:id="rId322" name="Check Box 675">
              <controlPr defaultSize="0" autoFill="0" autoLine="0" autoPict="0">
                <anchor moveWithCells="1">
                  <from>
                    <xdr:col>14</xdr:col>
                    <xdr:colOff>127000</xdr:colOff>
                    <xdr:row>76</xdr:row>
                    <xdr:rowOff>177800</xdr:rowOff>
                  </from>
                  <to>
                    <xdr:col>16</xdr:col>
                    <xdr:colOff>774700</xdr:colOff>
                    <xdr:row>78</xdr:row>
                    <xdr:rowOff>0</xdr:rowOff>
                  </to>
                </anchor>
              </controlPr>
            </control>
          </mc:Choice>
        </mc:AlternateContent>
        <mc:AlternateContent xmlns:mc="http://schemas.openxmlformats.org/markup-compatibility/2006">
          <mc:Choice Requires="x14">
            <control shapeId="3748" r:id="rId323" name="Check Box 676">
              <controlPr defaultSize="0" autoFill="0" autoLine="0" autoPict="0">
                <anchor moveWithCells="1">
                  <from>
                    <xdr:col>17</xdr:col>
                    <xdr:colOff>127000</xdr:colOff>
                    <xdr:row>68</xdr:row>
                    <xdr:rowOff>50800</xdr:rowOff>
                  </from>
                  <to>
                    <xdr:col>19</xdr:col>
                    <xdr:colOff>774700</xdr:colOff>
                    <xdr:row>70</xdr:row>
                    <xdr:rowOff>0</xdr:rowOff>
                  </to>
                </anchor>
              </controlPr>
            </control>
          </mc:Choice>
        </mc:AlternateContent>
        <mc:AlternateContent xmlns:mc="http://schemas.openxmlformats.org/markup-compatibility/2006">
          <mc:Choice Requires="x14">
            <control shapeId="3749" r:id="rId324" name="Check Box 677">
              <controlPr defaultSize="0" autoFill="0" autoLine="0" autoPict="0">
                <anchor moveWithCells="1">
                  <from>
                    <xdr:col>17</xdr:col>
                    <xdr:colOff>127000</xdr:colOff>
                    <xdr:row>70</xdr:row>
                    <xdr:rowOff>25400</xdr:rowOff>
                  </from>
                  <to>
                    <xdr:col>19</xdr:col>
                    <xdr:colOff>317500</xdr:colOff>
                    <xdr:row>70</xdr:row>
                    <xdr:rowOff>177800</xdr:rowOff>
                  </to>
                </anchor>
              </controlPr>
            </control>
          </mc:Choice>
        </mc:AlternateContent>
        <mc:AlternateContent xmlns:mc="http://schemas.openxmlformats.org/markup-compatibility/2006">
          <mc:Choice Requires="x14">
            <control shapeId="3750" r:id="rId325" name="Check Box 678">
              <controlPr defaultSize="0" autoFill="0" autoLine="0" autoPict="0">
                <anchor moveWithCells="1">
                  <from>
                    <xdr:col>17</xdr:col>
                    <xdr:colOff>127000</xdr:colOff>
                    <xdr:row>71</xdr:row>
                    <xdr:rowOff>0</xdr:rowOff>
                  </from>
                  <to>
                    <xdr:col>19</xdr:col>
                    <xdr:colOff>774700</xdr:colOff>
                    <xdr:row>72</xdr:row>
                    <xdr:rowOff>12700</xdr:rowOff>
                  </to>
                </anchor>
              </controlPr>
            </control>
          </mc:Choice>
        </mc:AlternateContent>
        <mc:AlternateContent xmlns:mc="http://schemas.openxmlformats.org/markup-compatibility/2006">
          <mc:Choice Requires="x14">
            <control shapeId="3751" r:id="rId326" name="Check Box 679">
              <controlPr defaultSize="0" autoFill="0" autoLine="0" autoPict="0">
                <anchor moveWithCells="1">
                  <from>
                    <xdr:col>17</xdr:col>
                    <xdr:colOff>127000</xdr:colOff>
                    <xdr:row>75</xdr:row>
                    <xdr:rowOff>12700</xdr:rowOff>
                  </from>
                  <to>
                    <xdr:col>19</xdr:col>
                    <xdr:colOff>596900</xdr:colOff>
                    <xdr:row>75</xdr:row>
                    <xdr:rowOff>177800</xdr:rowOff>
                  </to>
                </anchor>
              </controlPr>
            </control>
          </mc:Choice>
        </mc:AlternateContent>
        <mc:AlternateContent xmlns:mc="http://schemas.openxmlformats.org/markup-compatibility/2006">
          <mc:Choice Requires="x14">
            <control shapeId="3752" r:id="rId327" name="Check Box 680">
              <controlPr defaultSize="0" autoFill="0" autoLine="0" autoPict="0">
                <anchor moveWithCells="1">
                  <from>
                    <xdr:col>17</xdr:col>
                    <xdr:colOff>127000</xdr:colOff>
                    <xdr:row>75</xdr:row>
                    <xdr:rowOff>177800</xdr:rowOff>
                  </from>
                  <to>
                    <xdr:col>19</xdr:col>
                    <xdr:colOff>774700</xdr:colOff>
                    <xdr:row>77</xdr:row>
                    <xdr:rowOff>0</xdr:rowOff>
                  </to>
                </anchor>
              </controlPr>
            </control>
          </mc:Choice>
        </mc:AlternateContent>
        <mc:AlternateContent xmlns:mc="http://schemas.openxmlformats.org/markup-compatibility/2006">
          <mc:Choice Requires="x14">
            <control shapeId="3753" r:id="rId328" name="Check Box 681">
              <controlPr defaultSize="0" autoFill="0" autoLine="0" autoPict="0">
                <anchor moveWithCells="1">
                  <from>
                    <xdr:col>17</xdr:col>
                    <xdr:colOff>127000</xdr:colOff>
                    <xdr:row>76</xdr:row>
                    <xdr:rowOff>177800</xdr:rowOff>
                  </from>
                  <to>
                    <xdr:col>19</xdr:col>
                    <xdr:colOff>774700</xdr:colOff>
                    <xdr:row>78</xdr:row>
                    <xdr:rowOff>0</xdr:rowOff>
                  </to>
                </anchor>
              </controlPr>
            </control>
          </mc:Choice>
        </mc:AlternateContent>
        <mc:AlternateContent xmlns:mc="http://schemas.openxmlformats.org/markup-compatibility/2006">
          <mc:Choice Requires="x14">
            <control shapeId="3754" r:id="rId329" name="Check Box 682">
              <controlPr defaultSize="0" autoFill="0" autoLine="0" autoPict="0">
                <anchor moveWithCells="1">
                  <from>
                    <xdr:col>20</xdr:col>
                    <xdr:colOff>127000</xdr:colOff>
                    <xdr:row>68</xdr:row>
                    <xdr:rowOff>50800</xdr:rowOff>
                  </from>
                  <to>
                    <xdr:col>22</xdr:col>
                    <xdr:colOff>774700</xdr:colOff>
                    <xdr:row>70</xdr:row>
                    <xdr:rowOff>0</xdr:rowOff>
                  </to>
                </anchor>
              </controlPr>
            </control>
          </mc:Choice>
        </mc:AlternateContent>
        <mc:AlternateContent xmlns:mc="http://schemas.openxmlformats.org/markup-compatibility/2006">
          <mc:Choice Requires="x14">
            <control shapeId="3755" r:id="rId330" name="Check Box 683">
              <controlPr defaultSize="0" autoFill="0" autoLine="0" autoPict="0">
                <anchor moveWithCells="1">
                  <from>
                    <xdr:col>20</xdr:col>
                    <xdr:colOff>127000</xdr:colOff>
                    <xdr:row>70</xdr:row>
                    <xdr:rowOff>25400</xdr:rowOff>
                  </from>
                  <to>
                    <xdr:col>22</xdr:col>
                    <xdr:colOff>317500</xdr:colOff>
                    <xdr:row>70</xdr:row>
                    <xdr:rowOff>177800</xdr:rowOff>
                  </to>
                </anchor>
              </controlPr>
            </control>
          </mc:Choice>
        </mc:AlternateContent>
        <mc:AlternateContent xmlns:mc="http://schemas.openxmlformats.org/markup-compatibility/2006">
          <mc:Choice Requires="x14">
            <control shapeId="3756" r:id="rId331" name="Check Box 684">
              <controlPr defaultSize="0" autoFill="0" autoLine="0" autoPict="0">
                <anchor moveWithCells="1">
                  <from>
                    <xdr:col>20</xdr:col>
                    <xdr:colOff>127000</xdr:colOff>
                    <xdr:row>71</xdr:row>
                    <xdr:rowOff>0</xdr:rowOff>
                  </from>
                  <to>
                    <xdr:col>22</xdr:col>
                    <xdr:colOff>774700</xdr:colOff>
                    <xdr:row>72</xdr:row>
                    <xdr:rowOff>12700</xdr:rowOff>
                  </to>
                </anchor>
              </controlPr>
            </control>
          </mc:Choice>
        </mc:AlternateContent>
        <mc:AlternateContent xmlns:mc="http://schemas.openxmlformats.org/markup-compatibility/2006">
          <mc:Choice Requires="x14">
            <control shapeId="3757" r:id="rId332" name="Check Box 685">
              <controlPr defaultSize="0" autoFill="0" autoLine="0" autoPict="0">
                <anchor moveWithCells="1">
                  <from>
                    <xdr:col>20</xdr:col>
                    <xdr:colOff>127000</xdr:colOff>
                    <xdr:row>75</xdr:row>
                    <xdr:rowOff>12700</xdr:rowOff>
                  </from>
                  <to>
                    <xdr:col>22</xdr:col>
                    <xdr:colOff>596900</xdr:colOff>
                    <xdr:row>75</xdr:row>
                    <xdr:rowOff>177800</xdr:rowOff>
                  </to>
                </anchor>
              </controlPr>
            </control>
          </mc:Choice>
        </mc:AlternateContent>
        <mc:AlternateContent xmlns:mc="http://schemas.openxmlformats.org/markup-compatibility/2006">
          <mc:Choice Requires="x14">
            <control shapeId="3758" r:id="rId333" name="Check Box 686">
              <controlPr defaultSize="0" autoFill="0" autoLine="0" autoPict="0">
                <anchor moveWithCells="1">
                  <from>
                    <xdr:col>20</xdr:col>
                    <xdr:colOff>127000</xdr:colOff>
                    <xdr:row>75</xdr:row>
                    <xdr:rowOff>177800</xdr:rowOff>
                  </from>
                  <to>
                    <xdr:col>22</xdr:col>
                    <xdr:colOff>774700</xdr:colOff>
                    <xdr:row>77</xdr:row>
                    <xdr:rowOff>0</xdr:rowOff>
                  </to>
                </anchor>
              </controlPr>
            </control>
          </mc:Choice>
        </mc:AlternateContent>
        <mc:AlternateContent xmlns:mc="http://schemas.openxmlformats.org/markup-compatibility/2006">
          <mc:Choice Requires="x14">
            <control shapeId="3759" r:id="rId334" name="Check Box 687">
              <controlPr defaultSize="0" autoFill="0" autoLine="0" autoPict="0">
                <anchor moveWithCells="1">
                  <from>
                    <xdr:col>20</xdr:col>
                    <xdr:colOff>127000</xdr:colOff>
                    <xdr:row>76</xdr:row>
                    <xdr:rowOff>177800</xdr:rowOff>
                  </from>
                  <to>
                    <xdr:col>22</xdr:col>
                    <xdr:colOff>774700</xdr:colOff>
                    <xdr:row>78</xdr:row>
                    <xdr:rowOff>0</xdr:rowOff>
                  </to>
                </anchor>
              </controlPr>
            </control>
          </mc:Choice>
        </mc:AlternateContent>
        <mc:AlternateContent xmlns:mc="http://schemas.openxmlformats.org/markup-compatibility/2006">
          <mc:Choice Requires="x14">
            <control shapeId="3810" r:id="rId335" name="Check Box 738">
              <controlPr defaultSize="0" autoFill="0" autoLine="0" autoPict="0">
                <anchor moveWithCells="1">
                  <from>
                    <xdr:col>8</xdr:col>
                    <xdr:colOff>139700</xdr:colOff>
                    <xdr:row>87</xdr:row>
                    <xdr:rowOff>50800</xdr:rowOff>
                  </from>
                  <to>
                    <xdr:col>10</xdr:col>
                    <xdr:colOff>787400</xdr:colOff>
                    <xdr:row>89</xdr:row>
                    <xdr:rowOff>0</xdr:rowOff>
                  </to>
                </anchor>
              </controlPr>
            </control>
          </mc:Choice>
        </mc:AlternateContent>
        <mc:AlternateContent xmlns:mc="http://schemas.openxmlformats.org/markup-compatibility/2006">
          <mc:Choice Requires="x14">
            <control shapeId="3811" r:id="rId336" name="Check Box 739">
              <controlPr defaultSize="0" autoFill="0" autoLine="0" autoPict="0">
                <anchor moveWithCells="1">
                  <from>
                    <xdr:col>8</xdr:col>
                    <xdr:colOff>139700</xdr:colOff>
                    <xdr:row>88</xdr:row>
                    <xdr:rowOff>177800</xdr:rowOff>
                  </from>
                  <to>
                    <xdr:col>10</xdr:col>
                    <xdr:colOff>787400</xdr:colOff>
                    <xdr:row>90</xdr:row>
                    <xdr:rowOff>0</xdr:rowOff>
                  </to>
                </anchor>
              </controlPr>
            </control>
          </mc:Choice>
        </mc:AlternateContent>
        <mc:AlternateContent xmlns:mc="http://schemas.openxmlformats.org/markup-compatibility/2006">
          <mc:Choice Requires="x14">
            <control shapeId="3812" r:id="rId337" name="Check Box 740">
              <controlPr defaultSize="0" autoFill="0" autoLine="0" autoPict="0">
                <anchor moveWithCells="1">
                  <from>
                    <xdr:col>8</xdr:col>
                    <xdr:colOff>139700</xdr:colOff>
                    <xdr:row>89</xdr:row>
                    <xdr:rowOff>177800</xdr:rowOff>
                  </from>
                  <to>
                    <xdr:col>10</xdr:col>
                    <xdr:colOff>787400</xdr:colOff>
                    <xdr:row>91</xdr:row>
                    <xdr:rowOff>0</xdr:rowOff>
                  </to>
                </anchor>
              </controlPr>
            </control>
          </mc:Choice>
        </mc:AlternateContent>
        <mc:AlternateContent xmlns:mc="http://schemas.openxmlformats.org/markup-compatibility/2006">
          <mc:Choice Requires="x14">
            <control shapeId="3813" r:id="rId338" name="Check Box 741">
              <controlPr defaultSize="0" autoFill="0" autoLine="0" autoPict="0">
                <anchor moveWithCells="1">
                  <from>
                    <xdr:col>8</xdr:col>
                    <xdr:colOff>139700</xdr:colOff>
                    <xdr:row>90</xdr:row>
                    <xdr:rowOff>177800</xdr:rowOff>
                  </from>
                  <to>
                    <xdr:col>10</xdr:col>
                    <xdr:colOff>787400</xdr:colOff>
                    <xdr:row>92</xdr:row>
                    <xdr:rowOff>0</xdr:rowOff>
                  </to>
                </anchor>
              </controlPr>
            </control>
          </mc:Choice>
        </mc:AlternateContent>
        <mc:AlternateContent xmlns:mc="http://schemas.openxmlformats.org/markup-compatibility/2006">
          <mc:Choice Requires="x14">
            <control shapeId="3814" r:id="rId339" name="Check Box 742">
              <controlPr defaultSize="0" autoFill="0" autoLine="0" autoPict="0">
                <anchor moveWithCells="1">
                  <from>
                    <xdr:col>8</xdr:col>
                    <xdr:colOff>139700</xdr:colOff>
                    <xdr:row>95</xdr:row>
                    <xdr:rowOff>50800</xdr:rowOff>
                  </from>
                  <to>
                    <xdr:col>10</xdr:col>
                    <xdr:colOff>787400</xdr:colOff>
                    <xdr:row>97</xdr:row>
                    <xdr:rowOff>0</xdr:rowOff>
                  </to>
                </anchor>
              </controlPr>
            </control>
          </mc:Choice>
        </mc:AlternateContent>
        <mc:AlternateContent xmlns:mc="http://schemas.openxmlformats.org/markup-compatibility/2006">
          <mc:Choice Requires="x14">
            <control shapeId="3815" r:id="rId340" name="Check Box 743">
              <controlPr defaultSize="0" autoFill="0" autoLine="0" autoPict="0">
                <anchor moveWithCells="1">
                  <from>
                    <xdr:col>8</xdr:col>
                    <xdr:colOff>139700</xdr:colOff>
                    <xdr:row>96</xdr:row>
                    <xdr:rowOff>177800</xdr:rowOff>
                  </from>
                  <to>
                    <xdr:col>10</xdr:col>
                    <xdr:colOff>787400</xdr:colOff>
                    <xdr:row>98</xdr:row>
                    <xdr:rowOff>0</xdr:rowOff>
                  </to>
                </anchor>
              </controlPr>
            </control>
          </mc:Choice>
        </mc:AlternateContent>
        <mc:AlternateContent xmlns:mc="http://schemas.openxmlformats.org/markup-compatibility/2006">
          <mc:Choice Requires="x14">
            <control shapeId="3816" r:id="rId341" name="Check Box 744">
              <controlPr defaultSize="0" autoFill="0" autoLine="0" autoPict="0">
                <anchor moveWithCells="1">
                  <from>
                    <xdr:col>8</xdr:col>
                    <xdr:colOff>139700</xdr:colOff>
                    <xdr:row>98</xdr:row>
                    <xdr:rowOff>50800</xdr:rowOff>
                  </from>
                  <to>
                    <xdr:col>10</xdr:col>
                    <xdr:colOff>787400</xdr:colOff>
                    <xdr:row>100</xdr:row>
                    <xdr:rowOff>0</xdr:rowOff>
                  </to>
                </anchor>
              </controlPr>
            </control>
          </mc:Choice>
        </mc:AlternateContent>
        <mc:AlternateContent xmlns:mc="http://schemas.openxmlformats.org/markup-compatibility/2006">
          <mc:Choice Requires="x14">
            <control shapeId="3817" r:id="rId342" name="Check Box 745">
              <controlPr defaultSize="0" autoFill="0" autoLine="0" autoPict="0">
                <anchor moveWithCells="1">
                  <from>
                    <xdr:col>8</xdr:col>
                    <xdr:colOff>139700</xdr:colOff>
                    <xdr:row>99</xdr:row>
                    <xdr:rowOff>177800</xdr:rowOff>
                  </from>
                  <to>
                    <xdr:col>10</xdr:col>
                    <xdr:colOff>787400</xdr:colOff>
                    <xdr:row>100</xdr:row>
                    <xdr:rowOff>177800</xdr:rowOff>
                  </to>
                </anchor>
              </controlPr>
            </control>
          </mc:Choice>
        </mc:AlternateContent>
        <mc:AlternateContent xmlns:mc="http://schemas.openxmlformats.org/markup-compatibility/2006">
          <mc:Choice Requires="x14">
            <control shapeId="3818" r:id="rId343" name="Check Box 746">
              <controlPr defaultSize="0" autoFill="0" autoLine="0" autoPict="0">
                <anchor moveWithCells="1">
                  <from>
                    <xdr:col>8</xdr:col>
                    <xdr:colOff>139700</xdr:colOff>
                    <xdr:row>100</xdr:row>
                    <xdr:rowOff>177800</xdr:rowOff>
                  </from>
                  <to>
                    <xdr:col>10</xdr:col>
                    <xdr:colOff>787400</xdr:colOff>
                    <xdr:row>101</xdr:row>
                    <xdr:rowOff>177800</xdr:rowOff>
                  </to>
                </anchor>
              </controlPr>
            </control>
          </mc:Choice>
        </mc:AlternateContent>
        <mc:AlternateContent xmlns:mc="http://schemas.openxmlformats.org/markup-compatibility/2006">
          <mc:Choice Requires="x14">
            <control shapeId="3819" r:id="rId344" name="Check Box 747">
              <controlPr defaultSize="0" autoFill="0" autoLine="0" autoPict="0">
                <anchor moveWithCells="1">
                  <from>
                    <xdr:col>8</xdr:col>
                    <xdr:colOff>139700</xdr:colOff>
                    <xdr:row>91</xdr:row>
                    <xdr:rowOff>177800</xdr:rowOff>
                  </from>
                  <to>
                    <xdr:col>10</xdr:col>
                    <xdr:colOff>787400</xdr:colOff>
                    <xdr:row>93</xdr:row>
                    <xdr:rowOff>0</xdr:rowOff>
                  </to>
                </anchor>
              </controlPr>
            </control>
          </mc:Choice>
        </mc:AlternateContent>
        <mc:AlternateContent xmlns:mc="http://schemas.openxmlformats.org/markup-compatibility/2006">
          <mc:Choice Requires="x14">
            <control shapeId="3820" r:id="rId345" name="Check Box 748">
              <controlPr defaultSize="0" autoFill="0" autoLine="0" autoPict="0">
                <anchor moveWithCells="1">
                  <from>
                    <xdr:col>11</xdr:col>
                    <xdr:colOff>139700</xdr:colOff>
                    <xdr:row>87</xdr:row>
                    <xdr:rowOff>50800</xdr:rowOff>
                  </from>
                  <to>
                    <xdr:col>13</xdr:col>
                    <xdr:colOff>787400</xdr:colOff>
                    <xdr:row>89</xdr:row>
                    <xdr:rowOff>0</xdr:rowOff>
                  </to>
                </anchor>
              </controlPr>
            </control>
          </mc:Choice>
        </mc:AlternateContent>
        <mc:AlternateContent xmlns:mc="http://schemas.openxmlformats.org/markup-compatibility/2006">
          <mc:Choice Requires="x14">
            <control shapeId="3821" r:id="rId346" name="Check Box 749">
              <controlPr defaultSize="0" autoFill="0" autoLine="0" autoPict="0">
                <anchor moveWithCells="1">
                  <from>
                    <xdr:col>11</xdr:col>
                    <xdr:colOff>139700</xdr:colOff>
                    <xdr:row>88</xdr:row>
                    <xdr:rowOff>177800</xdr:rowOff>
                  </from>
                  <to>
                    <xdr:col>13</xdr:col>
                    <xdr:colOff>787400</xdr:colOff>
                    <xdr:row>90</xdr:row>
                    <xdr:rowOff>0</xdr:rowOff>
                  </to>
                </anchor>
              </controlPr>
            </control>
          </mc:Choice>
        </mc:AlternateContent>
        <mc:AlternateContent xmlns:mc="http://schemas.openxmlformats.org/markup-compatibility/2006">
          <mc:Choice Requires="x14">
            <control shapeId="3822" r:id="rId347" name="Check Box 750">
              <controlPr defaultSize="0" autoFill="0" autoLine="0" autoPict="0">
                <anchor moveWithCells="1">
                  <from>
                    <xdr:col>11</xdr:col>
                    <xdr:colOff>139700</xdr:colOff>
                    <xdr:row>89</xdr:row>
                    <xdr:rowOff>177800</xdr:rowOff>
                  </from>
                  <to>
                    <xdr:col>13</xdr:col>
                    <xdr:colOff>787400</xdr:colOff>
                    <xdr:row>91</xdr:row>
                    <xdr:rowOff>0</xdr:rowOff>
                  </to>
                </anchor>
              </controlPr>
            </control>
          </mc:Choice>
        </mc:AlternateContent>
        <mc:AlternateContent xmlns:mc="http://schemas.openxmlformats.org/markup-compatibility/2006">
          <mc:Choice Requires="x14">
            <control shapeId="3823" r:id="rId348" name="Check Box 751">
              <controlPr defaultSize="0" autoFill="0" autoLine="0" autoPict="0">
                <anchor moveWithCells="1">
                  <from>
                    <xdr:col>11</xdr:col>
                    <xdr:colOff>139700</xdr:colOff>
                    <xdr:row>90</xdr:row>
                    <xdr:rowOff>177800</xdr:rowOff>
                  </from>
                  <to>
                    <xdr:col>13</xdr:col>
                    <xdr:colOff>787400</xdr:colOff>
                    <xdr:row>92</xdr:row>
                    <xdr:rowOff>0</xdr:rowOff>
                  </to>
                </anchor>
              </controlPr>
            </control>
          </mc:Choice>
        </mc:AlternateContent>
        <mc:AlternateContent xmlns:mc="http://schemas.openxmlformats.org/markup-compatibility/2006">
          <mc:Choice Requires="x14">
            <control shapeId="3824" r:id="rId349" name="Check Box 752">
              <controlPr defaultSize="0" autoFill="0" autoLine="0" autoPict="0">
                <anchor moveWithCells="1">
                  <from>
                    <xdr:col>11</xdr:col>
                    <xdr:colOff>139700</xdr:colOff>
                    <xdr:row>95</xdr:row>
                    <xdr:rowOff>50800</xdr:rowOff>
                  </from>
                  <to>
                    <xdr:col>13</xdr:col>
                    <xdr:colOff>787400</xdr:colOff>
                    <xdr:row>97</xdr:row>
                    <xdr:rowOff>0</xdr:rowOff>
                  </to>
                </anchor>
              </controlPr>
            </control>
          </mc:Choice>
        </mc:AlternateContent>
        <mc:AlternateContent xmlns:mc="http://schemas.openxmlformats.org/markup-compatibility/2006">
          <mc:Choice Requires="x14">
            <control shapeId="3825" r:id="rId350" name="Check Box 753">
              <controlPr defaultSize="0" autoFill="0" autoLine="0" autoPict="0">
                <anchor moveWithCells="1">
                  <from>
                    <xdr:col>11</xdr:col>
                    <xdr:colOff>139700</xdr:colOff>
                    <xdr:row>96</xdr:row>
                    <xdr:rowOff>177800</xdr:rowOff>
                  </from>
                  <to>
                    <xdr:col>13</xdr:col>
                    <xdr:colOff>787400</xdr:colOff>
                    <xdr:row>98</xdr:row>
                    <xdr:rowOff>0</xdr:rowOff>
                  </to>
                </anchor>
              </controlPr>
            </control>
          </mc:Choice>
        </mc:AlternateContent>
        <mc:AlternateContent xmlns:mc="http://schemas.openxmlformats.org/markup-compatibility/2006">
          <mc:Choice Requires="x14">
            <control shapeId="3826" r:id="rId351" name="Check Box 754">
              <controlPr defaultSize="0" autoFill="0" autoLine="0" autoPict="0">
                <anchor moveWithCells="1">
                  <from>
                    <xdr:col>11</xdr:col>
                    <xdr:colOff>139700</xdr:colOff>
                    <xdr:row>98</xdr:row>
                    <xdr:rowOff>50800</xdr:rowOff>
                  </from>
                  <to>
                    <xdr:col>13</xdr:col>
                    <xdr:colOff>787400</xdr:colOff>
                    <xdr:row>100</xdr:row>
                    <xdr:rowOff>0</xdr:rowOff>
                  </to>
                </anchor>
              </controlPr>
            </control>
          </mc:Choice>
        </mc:AlternateContent>
        <mc:AlternateContent xmlns:mc="http://schemas.openxmlformats.org/markup-compatibility/2006">
          <mc:Choice Requires="x14">
            <control shapeId="3827" r:id="rId352" name="Check Box 755">
              <controlPr defaultSize="0" autoFill="0" autoLine="0" autoPict="0">
                <anchor moveWithCells="1">
                  <from>
                    <xdr:col>11</xdr:col>
                    <xdr:colOff>139700</xdr:colOff>
                    <xdr:row>99</xdr:row>
                    <xdr:rowOff>177800</xdr:rowOff>
                  </from>
                  <to>
                    <xdr:col>13</xdr:col>
                    <xdr:colOff>787400</xdr:colOff>
                    <xdr:row>100</xdr:row>
                    <xdr:rowOff>177800</xdr:rowOff>
                  </to>
                </anchor>
              </controlPr>
            </control>
          </mc:Choice>
        </mc:AlternateContent>
        <mc:AlternateContent xmlns:mc="http://schemas.openxmlformats.org/markup-compatibility/2006">
          <mc:Choice Requires="x14">
            <control shapeId="3828" r:id="rId353" name="Check Box 756">
              <controlPr defaultSize="0" autoFill="0" autoLine="0" autoPict="0">
                <anchor moveWithCells="1">
                  <from>
                    <xdr:col>11</xdr:col>
                    <xdr:colOff>139700</xdr:colOff>
                    <xdr:row>100</xdr:row>
                    <xdr:rowOff>177800</xdr:rowOff>
                  </from>
                  <to>
                    <xdr:col>13</xdr:col>
                    <xdr:colOff>787400</xdr:colOff>
                    <xdr:row>101</xdr:row>
                    <xdr:rowOff>177800</xdr:rowOff>
                  </to>
                </anchor>
              </controlPr>
            </control>
          </mc:Choice>
        </mc:AlternateContent>
        <mc:AlternateContent xmlns:mc="http://schemas.openxmlformats.org/markup-compatibility/2006">
          <mc:Choice Requires="x14">
            <control shapeId="3829" r:id="rId354" name="Check Box 757">
              <controlPr defaultSize="0" autoFill="0" autoLine="0" autoPict="0">
                <anchor moveWithCells="1">
                  <from>
                    <xdr:col>11</xdr:col>
                    <xdr:colOff>139700</xdr:colOff>
                    <xdr:row>91</xdr:row>
                    <xdr:rowOff>177800</xdr:rowOff>
                  </from>
                  <to>
                    <xdr:col>13</xdr:col>
                    <xdr:colOff>787400</xdr:colOff>
                    <xdr:row>93</xdr:row>
                    <xdr:rowOff>0</xdr:rowOff>
                  </to>
                </anchor>
              </controlPr>
            </control>
          </mc:Choice>
        </mc:AlternateContent>
        <mc:AlternateContent xmlns:mc="http://schemas.openxmlformats.org/markup-compatibility/2006">
          <mc:Choice Requires="x14">
            <control shapeId="3830" r:id="rId355" name="Check Box 758">
              <controlPr defaultSize="0" autoFill="0" autoLine="0" autoPict="0">
                <anchor moveWithCells="1">
                  <from>
                    <xdr:col>14</xdr:col>
                    <xdr:colOff>139700</xdr:colOff>
                    <xdr:row>87</xdr:row>
                    <xdr:rowOff>50800</xdr:rowOff>
                  </from>
                  <to>
                    <xdr:col>16</xdr:col>
                    <xdr:colOff>787400</xdr:colOff>
                    <xdr:row>89</xdr:row>
                    <xdr:rowOff>0</xdr:rowOff>
                  </to>
                </anchor>
              </controlPr>
            </control>
          </mc:Choice>
        </mc:AlternateContent>
        <mc:AlternateContent xmlns:mc="http://schemas.openxmlformats.org/markup-compatibility/2006">
          <mc:Choice Requires="x14">
            <control shapeId="3831" r:id="rId356" name="Check Box 759">
              <controlPr defaultSize="0" autoFill="0" autoLine="0" autoPict="0">
                <anchor moveWithCells="1">
                  <from>
                    <xdr:col>14</xdr:col>
                    <xdr:colOff>139700</xdr:colOff>
                    <xdr:row>88</xdr:row>
                    <xdr:rowOff>177800</xdr:rowOff>
                  </from>
                  <to>
                    <xdr:col>16</xdr:col>
                    <xdr:colOff>787400</xdr:colOff>
                    <xdr:row>90</xdr:row>
                    <xdr:rowOff>0</xdr:rowOff>
                  </to>
                </anchor>
              </controlPr>
            </control>
          </mc:Choice>
        </mc:AlternateContent>
        <mc:AlternateContent xmlns:mc="http://schemas.openxmlformats.org/markup-compatibility/2006">
          <mc:Choice Requires="x14">
            <control shapeId="3832" r:id="rId357" name="Check Box 760">
              <controlPr defaultSize="0" autoFill="0" autoLine="0" autoPict="0">
                <anchor moveWithCells="1">
                  <from>
                    <xdr:col>14</xdr:col>
                    <xdr:colOff>139700</xdr:colOff>
                    <xdr:row>89</xdr:row>
                    <xdr:rowOff>177800</xdr:rowOff>
                  </from>
                  <to>
                    <xdr:col>16</xdr:col>
                    <xdr:colOff>787400</xdr:colOff>
                    <xdr:row>91</xdr:row>
                    <xdr:rowOff>0</xdr:rowOff>
                  </to>
                </anchor>
              </controlPr>
            </control>
          </mc:Choice>
        </mc:AlternateContent>
        <mc:AlternateContent xmlns:mc="http://schemas.openxmlformats.org/markup-compatibility/2006">
          <mc:Choice Requires="x14">
            <control shapeId="3833" r:id="rId358" name="Check Box 761">
              <controlPr defaultSize="0" autoFill="0" autoLine="0" autoPict="0">
                <anchor moveWithCells="1">
                  <from>
                    <xdr:col>14</xdr:col>
                    <xdr:colOff>139700</xdr:colOff>
                    <xdr:row>90</xdr:row>
                    <xdr:rowOff>177800</xdr:rowOff>
                  </from>
                  <to>
                    <xdr:col>16</xdr:col>
                    <xdr:colOff>787400</xdr:colOff>
                    <xdr:row>92</xdr:row>
                    <xdr:rowOff>0</xdr:rowOff>
                  </to>
                </anchor>
              </controlPr>
            </control>
          </mc:Choice>
        </mc:AlternateContent>
        <mc:AlternateContent xmlns:mc="http://schemas.openxmlformats.org/markup-compatibility/2006">
          <mc:Choice Requires="x14">
            <control shapeId="3834" r:id="rId359" name="Check Box 762">
              <controlPr defaultSize="0" autoFill="0" autoLine="0" autoPict="0">
                <anchor moveWithCells="1">
                  <from>
                    <xdr:col>14</xdr:col>
                    <xdr:colOff>139700</xdr:colOff>
                    <xdr:row>95</xdr:row>
                    <xdr:rowOff>50800</xdr:rowOff>
                  </from>
                  <to>
                    <xdr:col>16</xdr:col>
                    <xdr:colOff>787400</xdr:colOff>
                    <xdr:row>97</xdr:row>
                    <xdr:rowOff>0</xdr:rowOff>
                  </to>
                </anchor>
              </controlPr>
            </control>
          </mc:Choice>
        </mc:AlternateContent>
        <mc:AlternateContent xmlns:mc="http://schemas.openxmlformats.org/markup-compatibility/2006">
          <mc:Choice Requires="x14">
            <control shapeId="3835" r:id="rId360" name="Check Box 763">
              <controlPr defaultSize="0" autoFill="0" autoLine="0" autoPict="0">
                <anchor moveWithCells="1">
                  <from>
                    <xdr:col>14</xdr:col>
                    <xdr:colOff>139700</xdr:colOff>
                    <xdr:row>96</xdr:row>
                    <xdr:rowOff>177800</xdr:rowOff>
                  </from>
                  <to>
                    <xdr:col>16</xdr:col>
                    <xdr:colOff>787400</xdr:colOff>
                    <xdr:row>98</xdr:row>
                    <xdr:rowOff>0</xdr:rowOff>
                  </to>
                </anchor>
              </controlPr>
            </control>
          </mc:Choice>
        </mc:AlternateContent>
        <mc:AlternateContent xmlns:mc="http://schemas.openxmlformats.org/markup-compatibility/2006">
          <mc:Choice Requires="x14">
            <control shapeId="3836" r:id="rId361" name="Check Box 764">
              <controlPr defaultSize="0" autoFill="0" autoLine="0" autoPict="0">
                <anchor moveWithCells="1">
                  <from>
                    <xdr:col>14</xdr:col>
                    <xdr:colOff>139700</xdr:colOff>
                    <xdr:row>98</xdr:row>
                    <xdr:rowOff>50800</xdr:rowOff>
                  </from>
                  <to>
                    <xdr:col>16</xdr:col>
                    <xdr:colOff>787400</xdr:colOff>
                    <xdr:row>100</xdr:row>
                    <xdr:rowOff>0</xdr:rowOff>
                  </to>
                </anchor>
              </controlPr>
            </control>
          </mc:Choice>
        </mc:AlternateContent>
        <mc:AlternateContent xmlns:mc="http://schemas.openxmlformats.org/markup-compatibility/2006">
          <mc:Choice Requires="x14">
            <control shapeId="3837" r:id="rId362" name="Check Box 765">
              <controlPr defaultSize="0" autoFill="0" autoLine="0" autoPict="0">
                <anchor moveWithCells="1">
                  <from>
                    <xdr:col>14</xdr:col>
                    <xdr:colOff>139700</xdr:colOff>
                    <xdr:row>99</xdr:row>
                    <xdr:rowOff>177800</xdr:rowOff>
                  </from>
                  <to>
                    <xdr:col>16</xdr:col>
                    <xdr:colOff>787400</xdr:colOff>
                    <xdr:row>100</xdr:row>
                    <xdr:rowOff>177800</xdr:rowOff>
                  </to>
                </anchor>
              </controlPr>
            </control>
          </mc:Choice>
        </mc:AlternateContent>
        <mc:AlternateContent xmlns:mc="http://schemas.openxmlformats.org/markup-compatibility/2006">
          <mc:Choice Requires="x14">
            <control shapeId="3838" r:id="rId363" name="Check Box 766">
              <controlPr defaultSize="0" autoFill="0" autoLine="0" autoPict="0">
                <anchor moveWithCells="1">
                  <from>
                    <xdr:col>14</xdr:col>
                    <xdr:colOff>139700</xdr:colOff>
                    <xdr:row>100</xdr:row>
                    <xdr:rowOff>177800</xdr:rowOff>
                  </from>
                  <to>
                    <xdr:col>16</xdr:col>
                    <xdr:colOff>787400</xdr:colOff>
                    <xdr:row>101</xdr:row>
                    <xdr:rowOff>177800</xdr:rowOff>
                  </to>
                </anchor>
              </controlPr>
            </control>
          </mc:Choice>
        </mc:AlternateContent>
        <mc:AlternateContent xmlns:mc="http://schemas.openxmlformats.org/markup-compatibility/2006">
          <mc:Choice Requires="x14">
            <control shapeId="3839" r:id="rId364" name="Check Box 767">
              <controlPr defaultSize="0" autoFill="0" autoLine="0" autoPict="0">
                <anchor moveWithCells="1">
                  <from>
                    <xdr:col>14</xdr:col>
                    <xdr:colOff>139700</xdr:colOff>
                    <xdr:row>91</xdr:row>
                    <xdr:rowOff>177800</xdr:rowOff>
                  </from>
                  <to>
                    <xdr:col>16</xdr:col>
                    <xdr:colOff>787400</xdr:colOff>
                    <xdr:row>93</xdr:row>
                    <xdr:rowOff>0</xdr:rowOff>
                  </to>
                </anchor>
              </controlPr>
            </control>
          </mc:Choice>
        </mc:AlternateContent>
        <mc:AlternateContent xmlns:mc="http://schemas.openxmlformats.org/markup-compatibility/2006">
          <mc:Choice Requires="x14">
            <control shapeId="3840" r:id="rId365" name="Check Box 768">
              <controlPr defaultSize="0" autoFill="0" autoLine="0" autoPict="0">
                <anchor moveWithCells="1">
                  <from>
                    <xdr:col>17</xdr:col>
                    <xdr:colOff>139700</xdr:colOff>
                    <xdr:row>87</xdr:row>
                    <xdr:rowOff>50800</xdr:rowOff>
                  </from>
                  <to>
                    <xdr:col>19</xdr:col>
                    <xdr:colOff>787400</xdr:colOff>
                    <xdr:row>89</xdr:row>
                    <xdr:rowOff>0</xdr:rowOff>
                  </to>
                </anchor>
              </controlPr>
            </control>
          </mc:Choice>
        </mc:AlternateContent>
        <mc:AlternateContent xmlns:mc="http://schemas.openxmlformats.org/markup-compatibility/2006">
          <mc:Choice Requires="x14">
            <control shapeId="3841" r:id="rId366" name="Check Box 769">
              <controlPr defaultSize="0" autoFill="0" autoLine="0" autoPict="0">
                <anchor moveWithCells="1">
                  <from>
                    <xdr:col>17</xdr:col>
                    <xdr:colOff>139700</xdr:colOff>
                    <xdr:row>88</xdr:row>
                    <xdr:rowOff>177800</xdr:rowOff>
                  </from>
                  <to>
                    <xdr:col>19</xdr:col>
                    <xdr:colOff>787400</xdr:colOff>
                    <xdr:row>90</xdr:row>
                    <xdr:rowOff>0</xdr:rowOff>
                  </to>
                </anchor>
              </controlPr>
            </control>
          </mc:Choice>
        </mc:AlternateContent>
        <mc:AlternateContent xmlns:mc="http://schemas.openxmlformats.org/markup-compatibility/2006">
          <mc:Choice Requires="x14">
            <control shapeId="3842" r:id="rId367" name="Check Box 770">
              <controlPr defaultSize="0" autoFill="0" autoLine="0" autoPict="0">
                <anchor moveWithCells="1">
                  <from>
                    <xdr:col>17</xdr:col>
                    <xdr:colOff>139700</xdr:colOff>
                    <xdr:row>89</xdr:row>
                    <xdr:rowOff>177800</xdr:rowOff>
                  </from>
                  <to>
                    <xdr:col>19</xdr:col>
                    <xdr:colOff>787400</xdr:colOff>
                    <xdr:row>91</xdr:row>
                    <xdr:rowOff>0</xdr:rowOff>
                  </to>
                </anchor>
              </controlPr>
            </control>
          </mc:Choice>
        </mc:AlternateContent>
        <mc:AlternateContent xmlns:mc="http://schemas.openxmlformats.org/markup-compatibility/2006">
          <mc:Choice Requires="x14">
            <control shapeId="3843" r:id="rId368" name="Check Box 771">
              <controlPr defaultSize="0" autoFill="0" autoLine="0" autoPict="0">
                <anchor moveWithCells="1">
                  <from>
                    <xdr:col>17</xdr:col>
                    <xdr:colOff>139700</xdr:colOff>
                    <xdr:row>90</xdr:row>
                    <xdr:rowOff>177800</xdr:rowOff>
                  </from>
                  <to>
                    <xdr:col>19</xdr:col>
                    <xdr:colOff>787400</xdr:colOff>
                    <xdr:row>92</xdr:row>
                    <xdr:rowOff>0</xdr:rowOff>
                  </to>
                </anchor>
              </controlPr>
            </control>
          </mc:Choice>
        </mc:AlternateContent>
        <mc:AlternateContent xmlns:mc="http://schemas.openxmlformats.org/markup-compatibility/2006">
          <mc:Choice Requires="x14">
            <control shapeId="3844" r:id="rId369" name="Check Box 772">
              <controlPr defaultSize="0" autoFill="0" autoLine="0" autoPict="0">
                <anchor moveWithCells="1">
                  <from>
                    <xdr:col>17</xdr:col>
                    <xdr:colOff>139700</xdr:colOff>
                    <xdr:row>95</xdr:row>
                    <xdr:rowOff>50800</xdr:rowOff>
                  </from>
                  <to>
                    <xdr:col>19</xdr:col>
                    <xdr:colOff>787400</xdr:colOff>
                    <xdr:row>97</xdr:row>
                    <xdr:rowOff>0</xdr:rowOff>
                  </to>
                </anchor>
              </controlPr>
            </control>
          </mc:Choice>
        </mc:AlternateContent>
        <mc:AlternateContent xmlns:mc="http://schemas.openxmlformats.org/markup-compatibility/2006">
          <mc:Choice Requires="x14">
            <control shapeId="3845" r:id="rId370" name="Check Box 773">
              <controlPr defaultSize="0" autoFill="0" autoLine="0" autoPict="0">
                <anchor moveWithCells="1">
                  <from>
                    <xdr:col>17</xdr:col>
                    <xdr:colOff>139700</xdr:colOff>
                    <xdr:row>96</xdr:row>
                    <xdr:rowOff>177800</xdr:rowOff>
                  </from>
                  <to>
                    <xdr:col>19</xdr:col>
                    <xdr:colOff>787400</xdr:colOff>
                    <xdr:row>98</xdr:row>
                    <xdr:rowOff>0</xdr:rowOff>
                  </to>
                </anchor>
              </controlPr>
            </control>
          </mc:Choice>
        </mc:AlternateContent>
        <mc:AlternateContent xmlns:mc="http://schemas.openxmlformats.org/markup-compatibility/2006">
          <mc:Choice Requires="x14">
            <control shapeId="3846" r:id="rId371" name="Check Box 774">
              <controlPr defaultSize="0" autoFill="0" autoLine="0" autoPict="0">
                <anchor moveWithCells="1">
                  <from>
                    <xdr:col>17</xdr:col>
                    <xdr:colOff>139700</xdr:colOff>
                    <xdr:row>98</xdr:row>
                    <xdr:rowOff>50800</xdr:rowOff>
                  </from>
                  <to>
                    <xdr:col>19</xdr:col>
                    <xdr:colOff>787400</xdr:colOff>
                    <xdr:row>100</xdr:row>
                    <xdr:rowOff>0</xdr:rowOff>
                  </to>
                </anchor>
              </controlPr>
            </control>
          </mc:Choice>
        </mc:AlternateContent>
        <mc:AlternateContent xmlns:mc="http://schemas.openxmlformats.org/markup-compatibility/2006">
          <mc:Choice Requires="x14">
            <control shapeId="3847" r:id="rId372" name="Check Box 775">
              <controlPr defaultSize="0" autoFill="0" autoLine="0" autoPict="0">
                <anchor moveWithCells="1">
                  <from>
                    <xdr:col>17</xdr:col>
                    <xdr:colOff>139700</xdr:colOff>
                    <xdr:row>99</xdr:row>
                    <xdr:rowOff>177800</xdr:rowOff>
                  </from>
                  <to>
                    <xdr:col>19</xdr:col>
                    <xdr:colOff>787400</xdr:colOff>
                    <xdr:row>100</xdr:row>
                    <xdr:rowOff>177800</xdr:rowOff>
                  </to>
                </anchor>
              </controlPr>
            </control>
          </mc:Choice>
        </mc:AlternateContent>
        <mc:AlternateContent xmlns:mc="http://schemas.openxmlformats.org/markup-compatibility/2006">
          <mc:Choice Requires="x14">
            <control shapeId="3848" r:id="rId373" name="Check Box 776">
              <controlPr defaultSize="0" autoFill="0" autoLine="0" autoPict="0">
                <anchor moveWithCells="1">
                  <from>
                    <xdr:col>17</xdr:col>
                    <xdr:colOff>139700</xdr:colOff>
                    <xdr:row>100</xdr:row>
                    <xdr:rowOff>177800</xdr:rowOff>
                  </from>
                  <to>
                    <xdr:col>19</xdr:col>
                    <xdr:colOff>787400</xdr:colOff>
                    <xdr:row>101</xdr:row>
                    <xdr:rowOff>177800</xdr:rowOff>
                  </to>
                </anchor>
              </controlPr>
            </control>
          </mc:Choice>
        </mc:AlternateContent>
        <mc:AlternateContent xmlns:mc="http://schemas.openxmlformats.org/markup-compatibility/2006">
          <mc:Choice Requires="x14">
            <control shapeId="3849" r:id="rId374" name="Check Box 777">
              <controlPr defaultSize="0" autoFill="0" autoLine="0" autoPict="0">
                <anchor moveWithCells="1">
                  <from>
                    <xdr:col>17</xdr:col>
                    <xdr:colOff>139700</xdr:colOff>
                    <xdr:row>91</xdr:row>
                    <xdr:rowOff>177800</xdr:rowOff>
                  </from>
                  <to>
                    <xdr:col>19</xdr:col>
                    <xdr:colOff>787400</xdr:colOff>
                    <xdr:row>93</xdr:row>
                    <xdr:rowOff>0</xdr:rowOff>
                  </to>
                </anchor>
              </controlPr>
            </control>
          </mc:Choice>
        </mc:AlternateContent>
        <mc:AlternateContent xmlns:mc="http://schemas.openxmlformats.org/markup-compatibility/2006">
          <mc:Choice Requires="x14">
            <control shapeId="3850" r:id="rId375" name="Check Box 778">
              <controlPr defaultSize="0" autoFill="0" autoLine="0" autoPict="0">
                <anchor moveWithCells="1">
                  <from>
                    <xdr:col>20</xdr:col>
                    <xdr:colOff>139700</xdr:colOff>
                    <xdr:row>87</xdr:row>
                    <xdr:rowOff>50800</xdr:rowOff>
                  </from>
                  <to>
                    <xdr:col>22</xdr:col>
                    <xdr:colOff>787400</xdr:colOff>
                    <xdr:row>89</xdr:row>
                    <xdr:rowOff>0</xdr:rowOff>
                  </to>
                </anchor>
              </controlPr>
            </control>
          </mc:Choice>
        </mc:AlternateContent>
        <mc:AlternateContent xmlns:mc="http://schemas.openxmlformats.org/markup-compatibility/2006">
          <mc:Choice Requires="x14">
            <control shapeId="3851" r:id="rId376" name="Check Box 779">
              <controlPr defaultSize="0" autoFill="0" autoLine="0" autoPict="0">
                <anchor moveWithCells="1">
                  <from>
                    <xdr:col>20</xdr:col>
                    <xdr:colOff>139700</xdr:colOff>
                    <xdr:row>88</xdr:row>
                    <xdr:rowOff>177800</xdr:rowOff>
                  </from>
                  <to>
                    <xdr:col>22</xdr:col>
                    <xdr:colOff>787400</xdr:colOff>
                    <xdr:row>90</xdr:row>
                    <xdr:rowOff>0</xdr:rowOff>
                  </to>
                </anchor>
              </controlPr>
            </control>
          </mc:Choice>
        </mc:AlternateContent>
        <mc:AlternateContent xmlns:mc="http://schemas.openxmlformats.org/markup-compatibility/2006">
          <mc:Choice Requires="x14">
            <control shapeId="3852" r:id="rId377" name="Check Box 780">
              <controlPr defaultSize="0" autoFill="0" autoLine="0" autoPict="0">
                <anchor moveWithCells="1">
                  <from>
                    <xdr:col>20</xdr:col>
                    <xdr:colOff>139700</xdr:colOff>
                    <xdr:row>89</xdr:row>
                    <xdr:rowOff>177800</xdr:rowOff>
                  </from>
                  <to>
                    <xdr:col>22</xdr:col>
                    <xdr:colOff>787400</xdr:colOff>
                    <xdr:row>91</xdr:row>
                    <xdr:rowOff>0</xdr:rowOff>
                  </to>
                </anchor>
              </controlPr>
            </control>
          </mc:Choice>
        </mc:AlternateContent>
        <mc:AlternateContent xmlns:mc="http://schemas.openxmlformats.org/markup-compatibility/2006">
          <mc:Choice Requires="x14">
            <control shapeId="3853" r:id="rId378" name="Check Box 781">
              <controlPr defaultSize="0" autoFill="0" autoLine="0" autoPict="0">
                <anchor moveWithCells="1">
                  <from>
                    <xdr:col>20</xdr:col>
                    <xdr:colOff>139700</xdr:colOff>
                    <xdr:row>90</xdr:row>
                    <xdr:rowOff>177800</xdr:rowOff>
                  </from>
                  <to>
                    <xdr:col>22</xdr:col>
                    <xdr:colOff>787400</xdr:colOff>
                    <xdr:row>92</xdr:row>
                    <xdr:rowOff>0</xdr:rowOff>
                  </to>
                </anchor>
              </controlPr>
            </control>
          </mc:Choice>
        </mc:AlternateContent>
        <mc:AlternateContent xmlns:mc="http://schemas.openxmlformats.org/markup-compatibility/2006">
          <mc:Choice Requires="x14">
            <control shapeId="3854" r:id="rId379" name="Check Box 782">
              <controlPr defaultSize="0" autoFill="0" autoLine="0" autoPict="0">
                <anchor moveWithCells="1">
                  <from>
                    <xdr:col>20</xdr:col>
                    <xdr:colOff>139700</xdr:colOff>
                    <xdr:row>95</xdr:row>
                    <xdr:rowOff>50800</xdr:rowOff>
                  </from>
                  <to>
                    <xdr:col>22</xdr:col>
                    <xdr:colOff>787400</xdr:colOff>
                    <xdr:row>97</xdr:row>
                    <xdr:rowOff>0</xdr:rowOff>
                  </to>
                </anchor>
              </controlPr>
            </control>
          </mc:Choice>
        </mc:AlternateContent>
        <mc:AlternateContent xmlns:mc="http://schemas.openxmlformats.org/markup-compatibility/2006">
          <mc:Choice Requires="x14">
            <control shapeId="3855" r:id="rId380" name="Check Box 783">
              <controlPr defaultSize="0" autoFill="0" autoLine="0" autoPict="0">
                <anchor moveWithCells="1">
                  <from>
                    <xdr:col>20</xdr:col>
                    <xdr:colOff>139700</xdr:colOff>
                    <xdr:row>96</xdr:row>
                    <xdr:rowOff>177800</xdr:rowOff>
                  </from>
                  <to>
                    <xdr:col>22</xdr:col>
                    <xdr:colOff>787400</xdr:colOff>
                    <xdr:row>98</xdr:row>
                    <xdr:rowOff>0</xdr:rowOff>
                  </to>
                </anchor>
              </controlPr>
            </control>
          </mc:Choice>
        </mc:AlternateContent>
        <mc:AlternateContent xmlns:mc="http://schemas.openxmlformats.org/markup-compatibility/2006">
          <mc:Choice Requires="x14">
            <control shapeId="3856" r:id="rId381" name="Check Box 784">
              <controlPr defaultSize="0" autoFill="0" autoLine="0" autoPict="0">
                <anchor moveWithCells="1">
                  <from>
                    <xdr:col>20</xdr:col>
                    <xdr:colOff>139700</xdr:colOff>
                    <xdr:row>98</xdr:row>
                    <xdr:rowOff>50800</xdr:rowOff>
                  </from>
                  <to>
                    <xdr:col>22</xdr:col>
                    <xdr:colOff>787400</xdr:colOff>
                    <xdr:row>100</xdr:row>
                    <xdr:rowOff>0</xdr:rowOff>
                  </to>
                </anchor>
              </controlPr>
            </control>
          </mc:Choice>
        </mc:AlternateContent>
        <mc:AlternateContent xmlns:mc="http://schemas.openxmlformats.org/markup-compatibility/2006">
          <mc:Choice Requires="x14">
            <control shapeId="3857" r:id="rId382" name="Check Box 785">
              <controlPr defaultSize="0" autoFill="0" autoLine="0" autoPict="0">
                <anchor moveWithCells="1">
                  <from>
                    <xdr:col>20</xdr:col>
                    <xdr:colOff>139700</xdr:colOff>
                    <xdr:row>99</xdr:row>
                    <xdr:rowOff>177800</xdr:rowOff>
                  </from>
                  <to>
                    <xdr:col>22</xdr:col>
                    <xdr:colOff>787400</xdr:colOff>
                    <xdr:row>100</xdr:row>
                    <xdr:rowOff>177800</xdr:rowOff>
                  </to>
                </anchor>
              </controlPr>
            </control>
          </mc:Choice>
        </mc:AlternateContent>
        <mc:AlternateContent xmlns:mc="http://schemas.openxmlformats.org/markup-compatibility/2006">
          <mc:Choice Requires="x14">
            <control shapeId="3858" r:id="rId383" name="Check Box 786">
              <controlPr defaultSize="0" autoFill="0" autoLine="0" autoPict="0">
                <anchor moveWithCells="1">
                  <from>
                    <xdr:col>20</xdr:col>
                    <xdr:colOff>139700</xdr:colOff>
                    <xdr:row>100</xdr:row>
                    <xdr:rowOff>177800</xdr:rowOff>
                  </from>
                  <to>
                    <xdr:col>22</xdr:col>
                    <xdr:colOff>787400</xdr:colOff>
                    <xdr:row>101</xdr:row>
                    <xdr:rowOff>177800</xdr:rowOff>
                  </to>
                </anchor>
              </controlPr>
            </control>
          </mc:Choice>
        </mc:AlternateContent>
        <mc:AlternateContent xmlns:mc="http://schemas.openxmlformats.org/markup-compatibility/2006">
          <mc:Choice Requires="x14">
            <control shapeId="3859" r:id="rId384" name="Check Box 787">
              <controlPr defaultSize="0" autoFill="0" autoLine="0" autoPict="0">
                <anchor moveWithCells="1">
                  <from>
                    <xdr:col>20</xdr:col>
                    <xdr:colOff>139700</xdr:colOff>
                    <xdr:row>91</xdr:row>
                    <xdr:rowOff>177800</xdr:rowOff>
                  </from>
                  <to>
                    <xdr:col>22</xdr:col>
                    <xdr:colOff>787400</xdr:colOff>
                    <xdr:row>93</xdr:row>
                    <xdr:rowOff>0</xdr:rowOff>
                  </to>
                </anchor>
              </controlPr>
            </control>
          </mc:Choice>
        </mc:AlternateContent>
        <mc:AlternateContent xmlns:mc="http://schemas.openxmlformats.org/markup-compatibility/2006">
          <mc:Choice Requires="x14">
            <control shapeId="3895" r:id="rId385" name="Check Box 823">
              <controlPr defaultSize="0" autoFill="0" autoLine="0" autoPict="0">
                <anchor moveWithCells="1">
                  <from>
                    <xdr:col>8</xdr:col>
                    <xdr:colOff>139700</xdr:colOff>
                    <xdr:row>111</xdr:row>
                    <xdr:rowOff>50800</xdr:rowOff>
                  </from>
                  <to>
                    <xdr:col>10</xdr:col>
                    <xdr:colOff>787400</xdr:colOff>
                    <xdr:row>113</xdr:row>
                    <xdr:rowOff>0</xdr:rowOff>
                  </to>
                </anchor>
              </controlPr>
            </control>
          </mc:Choice>
        </mc:AlternateContent>
        <mc:AlternateContent xmlns:mc="http://schemas.openxmlformats.org/markup-compatibility/2006">
          <mc:Choice Requires="x14">
            <control shapeId="3896" r:id="rId386" name="Check Box 824">
              <controlPr defaultSize="0" autoFill="0" autoLine="0" autoPict="0">
                <anchor moveWithCells="1">
                  <from>
                    <xdr:col>8</xdr:col>
                    <xdr:colOff>139700</xdr:colOff>
                    <xdr:row>112</xdr:row>
                    <xdr:rowOff>177800</xdr:rowOff>
                  </from>
                  <to>
                    <xdr:col>10</xdr:col>
                    <xdr:colOff>787400</xdr:colOff>
                    <xdr:row>114</xdr:row>
                    <xdr:rowOff>0</xdr:rowOff>
                  </to>
                </anchor>
              </controlPr>
            </control>
          </mc:Choice>
        </mc:AlternateContent>
        <mc:AlternateContent xmlns:mc="http://schemas.openxmlformats.org/markup-compatibility/2006">
          <mc:Choice Requires="x14">
            <control shapeId="3897" r:id="rId387" name="Check Box 825">
              <controlPr defaultSize="0" autoFill="0" autoLine="0" autoPict="0">
                <anchor moveWithCells="1">
                  <from>
                    <xdr:col>8</xdr:col>
                    <xdr:colOff>139700</xdr:colOff>
                    <xdr:row>116</xdr:row>
                    <xdr:rowOff>50800</xdr:rowOff>
                  </from>
                  <to>
                    <xdr:col>10</xdr:col>
                    <xdr:colOff>787400</xdr:colOff>
                    <xdr:row>118</xdr:row>
                    <xdr:rowOff>0</xdr:rowOff>
                  </to>
                </anchor>
              </controlPr>
            </control>
          </mc:Choice>
        </mc:AlternateContent>
        <mc:AlternateContent xmlns:mc="http://schemas.openxmlformats.org/markup-compatibility/2006">
          <mc:Choice Requires="x14">
            <control shapeId="3898" r:id="rId388" name="Check Box 826">
              <controlPr defaultSize="0" autoFill="0" autoLine="0" autoPict="0">
                <anchor moveWithCells="1">
                  <from>
                    <xdr:col>8</xdr:col>
                    <xdr:colOff>139700</xdr:colOff>
                    <xdr:row>117</xdr:row>
                    <xdr:rowOff>177800</xdr:rowOff>
                  </from>
                  <to>
                    <xdr:col>10</xdr:col>
                    <xdr:colOff>787400</xdr:colOff>
                    <xdr:row>119</xdr:row>
                    <xdr:rowOff>0</xdr:rowOff>
                  </to>
                </anchor>
              </controlPr>
            </control>
          </mc:Choice>
        </mc:AlternateContent>
        <mc:AlternateContent xmlns:mc="http://schemas.openxmlformats.org/markup-compatibility/2006">
          <mc:Choice Requires="x14">
            <control shapeId="3899" r:id="rId389" name="Check Box 827">
              <controlPr defaultSize="0" autoFill="0" autoLine="0" autoPict="0">
                <anchor moveWithCells="1">
                  <from>
                    <xdr:col>8</xdr:col>
                    <xdr:colOff>139700</xdr:colOff>
                    <xdr:row>119</xdr:row>
                    <xdr:rowOff>50800</xdr:rowOff>
                  </from>
                  <to>
                    <xdr:col>10</xdr:col>
                    <xdr:colOff>787400</xdr:colOff>
                    <xdr:row>121</xdr:row>
                    <xdr:rowOff>0</xdr:rowOff>
                  </to>
                </anchor>
              </controlPr>
            </control>
          </mc:Choice>
        </mc:AlternateContent>
        <mc:AlternateContent xmlns:mc="http://schemas.openxmlformats.org/markup-compatibility/2006">
          <mc:Choice Requires="x14">
            <control shapeId="3900" r:id="rId390" name="Check Box 828">
              <controlPr defaultSize="0" autoFill="0" autoLine="0" autoPict="0">
                <anchor moveWithCells="1">
                  <from>
                    <xdr:col>8</xdr:col>
                    <xdr:colOff>139700</xdr:colOff>
                    <xdr:row>120</xdr:row>
                    <xdr:rowOff>177800</xdr:rowOff>
                  </from>
                  <to>
                    <xdr:col>10</xdr:col>
                    <xdr:colOff>787400</xdr:colOff>
                    <xdr:row>121</xdr:row>
                    <xdr:rowOff>177800</xdr:rowOff>
                  </to>
                </anchor>
              </controlPr>
            </control>
          </mc:Choice>
        </mc:AlternateContent>
        <mc:AlternateContent xmlns:mc="http://schemas.openxmlformats.org/markup-compatibility/2006">
          <mc:Choice Requires="x14">
            <control shapeId="3901" r:id="rId391" name="Check Box 829">
              <controlPr defaultSize="0" autoFill="0" autoLine="0" autoPict="0">
                <anchor moveWithCells="1">
                  <from>
                    <xdr:col>8</xdr:col>
                    <xdr:colOff>139700</xdr:colOff>
                    <xdr:row>121</xdr:row>
                    <xdr:rowOff>177800</xdr:rowOff>
                  </from>
                  <to>
                    <xdr:col>10</xdr:col>
                    <xdr:colOff>787400</xdr:colOff>
                    <xdr:row>122</xdr:row>
                    <xdr:rowOff>177800</xdr:rowOff>
                  </to>
                </anchor>
              </controlPr>
            </control>
          </mc:Choice>
        </mc:AlternateContent>
        <mc:AlternateContent xmlns:mc="http://schemas.openxmlformats.org/markup-compatibility/2006">
          <mc:Choice Requires="x14">
            <control shapeId="3902" r:id="rId392" name="Check Box 830">
              <controlPr defaultSize="0" autoFill="0" autoLine="0" autoPict="0">
                <anchor moveWithCells="1">
                  <from>
                    <xdr:col>11</xdr:col>
                    <xdr:colOff>139700</xdr:colOff>
                    <xdr:row>111</xdr:row>
                    <xdr:rowOff>50800</xdr:rowOff>
                  </from>
                  <to>
                    <xdr:col>13</xdr:col>
                    <xdr:colOff>787400</xdr:colOff>
                    <xdr:row>113</xdr:row>
                    <xdr:rowOff>0</xdr:rowOff>
                  </to>
                </anchor>
              </controlPr>
            </control>
          </mc:Choice>
        </mc:AlternateContent>
        <mc:AlternateContent xmlns:mc="http://schemas.openxmlformats.org/markup-compatibility/2006">
          <mc:Choice Requires="x14">
            <control shapeId="3903" r:id="rId393" name="Check Box 831">
              <controlPr defaultSize="0" autoFill="0" autoLine="0" autoPict="0">
                <anchor moveWithCells="1">
                  <from>
                    <xdr:col>11</xdr:col>
                    <xdr:colOff>139700</xdr:colOff>
                    <xdr:row>112</xdr:row>
                    <xdr:rowOff>177800</xdr:rowOff>
                  </from>
                  <to>
                    <xdr:col>13</xdr:col>
                    <xdr:colOff>787400</xdr:colOff>
                    <xdr:row>114</xdr:row>
                    <xdr:rowOff>0</xdr:rowOff>
                  </to>
                </anchor>
              </controlPr>
            </control>
          </mc:Choice>
        </mc:AlternateContent>
        <mc:AlternateContent xmlns:mc="http://schemas.openxmlformats.org/markup-compatibility/2006">
          <mc:Choice Requires="x14">
            <control shapeId="3904" r:id="rId394" name="Check Box 832">
              <controlPr defaultSize="0" autoFill="0" autoLine="0" autoPict="0">
                <anchor moveWithCells="1">
                  <from>
                    <xdr:col>11</xdr:col>
                    <xdr:colOff>139700</xdr:colOff>
                    <xdr:row>116</xdr:row>
                    <xdr:rowOff>50800</xdr:rowOff>
                  </from>
                  <to>
                    <xdr:col>13</xdr:col>
                    <xdr:colOff>787400</xdr:colOff>
                    <xdr:row>118</xdr:row>
                    <xdr:rowOff>0</xdr:rowOff>
                  </to>
                </anchor>
              </controlPr>
            </control>
          </mc:Choice>
        </mc:AlternateContent>
        <mc:AlternateContent xmlns:mc="http://schemas.openxmlformats.org/markup-compatibility/2006">
          <mc:Choice Requires="x14">
            <control shapeId="3905" r:id="rId395" name="Check Box 833">
              <controlPr defaultSize="0" autoFill="0" autoLine="0" autoPict="0">
                <anchor moveWithCells="1">
                  <from>
                    <xdr:col>11</xdr:col>
                    <xdr:colOff>139700</xdr:colOff>
                    <xdr:row>117</xdr:row>
                    <xdr:rowOff>177800</xdr:rowOff>
                  </from>
                  <to>
                    <xdr:col>13</xdr:col>
                    <xdr:colOff>787400</xdr:colOff>
                    <xdr:row>119</xdr:row>
                    <xdr:rowOff>0</xdr:rowOff>
                  </to>
                </anchor>
              </controlPr>
            </control>
          </mc:Choice>
        </mc:AlternateContent>
        <mc:AlternateContent xmlns:mc="http://schemas.openxmlformats.org/markup-compatibility/2006">
          <mc:Choice Requires="x14">
            <control shapeId="3906" r:id="rId396" name="Check Box 834">
              <controlPr defaultSize="0" autoFill="0" autoLine="0" autoPict="0">
                <anchor moveWithCells="1">
                  <from>
                    <xdr:col>11</xdr:col>
                    <xdr:colOff>139700</xdr:colOff>
                    <xdr:row>119</xdr:row>
                    <xdr:rowOff>50800</xdr:rowOff>
                  </from>
                  <to>
                    <xdr:col>13</xdr:col>
                    <xdr:colOff>787400</xdr:colOff>
                    <xdr:row>121</xdr:row>
                    <xdr:rowOff>0</xdr:rowOff>
                  </to>
                </anchor>
              </controlPr>
            </control>
          </mc:Choice>
        </mc:AlternateContent>
        <mc:AlternateContent xmlns:mc="http://schemas.openxmlformats.org/markup-compatibility/2006">
          <mc:Choice Requires="x14">
            <control shapeId="3907" r:id="rId397" name="Check Box 835">
              <controlPr defaultSize="0" autoFill="0" autoLine="0" autoPict="0">
                <anchor moveWithCells="1">
                  <from>
                    <xdr:col>11</xdr:col>
                    <xdr:colOff>139700</xdr:colOff>
                    <xdr:row>120</xdr:row>
                    <xdr:rowOff>177800</xdr:rowOff>
                  </from>
                  <to>
                    <xdr:col>13</xdr:col>
                    <xdr:colOff>787400</xdr:colOff>
                    <xdr:row>121</xdr:row>
                    <xdr:rowOff>177800</xdr:rowOff>
                  </to>
                </anchor>
              </controlPr>
            </control>
          </mc:Choice>
        </mc:AlternateContent>
        <mc:AlternateContent xmlns:mc="http://schemas.openxmlformats.org/markup-compatibility/2006">
          <mc:Choice Requires="x14">
            <control shapeId="3908" r:id="rId398" name="Check Box 836">
              <controlPr defaultSize="0" autoFill="0" autoLine="0" autoPict="0">
                <anchor moveWithCells="1">
                  <from>
                    <xdr:col>11</xdr:col>
                    <xdr:colOff>139700</xdr:colOff>
                    <xdr:row>121</xdr:row>
                    <xdr:rowOff>177800</xdr:rowOff>
                  </from>
                  <to>
                    <xdr:col>13</xdr:col>
                    <xdr:colOff>787400</xdr:colOff>
                    <xdr:row>122</xdr:row>
                    <xdr:rowOff>177800</xdr:rowOff>
                  </to>
                </anchor>
              </controlPr>
            </control>
          </mc:Choice>
        </mc:AlternateContent>
        <mc:AlternateContent xmlns:mc="http://schemas.openxmlformats.org/markup-compatibility/2006">
          <mc:Choice Requires="x14">
            <control shapeId="3909" r:id="rId399" name="Check Box 837">
              <controlPr defaultSize="0" autoFill="0" autoLine="0" autoPict="0">
                <anchor moveWithCells="1">
                  <from>
                    <xdr:col>14</xdr:col>
                    <xdr:colOff>139700</xdr:colOff>
                    <xdr:row>111</xdr:row>
                    <xdr:rowOff>50800</xdr:rowOff>
                  </from>
                  <to>
                    <xdr:col>16</xdr:col>
                    <xdr:colOff>787400</xdr:colOff>
                    <xdr:row>113</xdr:row>
                    <xdr:rowOff>0</xdr:rowOff>
                  </to>
                </anchor>
              </controlPr>
            </control>
          </mc:Choice>
        </mc:AlternateContent>
        <mc:AlternateContent xmlns:mc="http://schemas.openxmlformats.org/markup-compatibility/2006">
          <mc:Choice Requires="x14">
            <control shapeId="3910" r:id="rId400" name="Check Box 838">
              <controlPr defaultSize="0" autoFill="0" autoLine="0" autoPict="0">
                <anchor moveWithCells="1">
                  <from>
                    <xdr:col>14</xdr:col>
                    <xdr:colOff>139700</xdr:colOff>
                    <xdr:row>112</xdr:row>
                    <xdr:rowOff>177800</xdr:rowOff>
                  </from>
                  <to>
                    <xdr:col>16</xdr:col>
                    <xdr:colOff>787400</xdr:colOff>
                    <xdr:row>114</xdr:row>
                    <xdr:rowOff>0</xdr:rowOff>
                  </to>
                </anchor>
              </controlPr>
            </control>
          </mc:Choice>
        </mc:AlternateContent>
        <mc:AlternateContent xmlns:mc="http://schemas.openxmlformats.org/markup-compatibility/2006">
          <mc:Choice Requires="x14">
            <control shapeId="3911" r:id="rId401" name="Check Box 839">
              <controlPr defaultSize="0" autoFill="0" autoLine="0" autoPict="0">
                <anchor moveWithCells="1">
                  <from>
                    <xdr:col>14</xdr:col>
                    <xdr:colOff>139700</xdr:colOff>
                    <xdr:row>116</xdr:row>
                    <xdr:rowOff>50800</xdr:rowOff>
                  </from>
                  <to>
                    <xdr:col>16</xdr:col>
                    <xdr:colOff>787400</xdr:colOff>
                    <xdr:row>118</xdr:row>
                    <xdr:rowOff>0</xdr:rowOff>
                  </to>
                </anchor>
              </controlPr>
            </control>
          </mc:Choice>
        </mc:AlternateContent>
        <mc:AlternateContent xmlns:mc="http://schemas.openxmlformats.org/markup-compatibility/2006">
          <mc:Choice Requires="x14">
            <control shapeId="3912" r:id="rId402" name="Check Box 840">
              <controlPr defaultSize="0" autoFill="0" autoLine="0" autoPict="0">
                <anchor moveWithCells="1">
                  <from>
                    <xdr:col>14</xdr:col>
                    <xdr:colOff>139700</xdr:colOff>
                    <xdr:row>117</xdr:row>
                    <xdr:rowOff>177800</xdr:rowOff>
                  </from>
                  <to>
                    <xdr:col>16</xdr:col>
                    <xdr:colOff>787400</xdr:colOff>
                    <xdr:row>119</xdr:row>
                    <xdr:rowOff>0</xdr:rowOff>
                  </to>
                </anchor>
              </controlPr>
            </control>
          </mc:Choice>
        </mc:AlternateContent>
        <mc:AlternateContent xmlns:mc="http://schemas.openxmlformats.org/markup-compatibility/2006">
          <mc:Choice Requires="x14">
            <control shapeId="3913" r:id="rId403" name="Check Box 841">
              <controlPr defaultSize="0" autoFill="0" autoLine="0" autoPict="0">
                <anchor moveWithCells="1">
                  <from>
                    <xdr:col>14</xdr:col>
                    <xdr:colOff>139700</xdr:colOff>
                    <xdr:row>119</xdr:row>
                    <xdr:rowOff>50800</xdr:rowOff>
                  </from>
                  <to>
                    <xdr:col>16</xdr:col>
                    <xdr:colOff>787400</xdr:colOff>
                    <xdr:row>121</xdr:row>
                    <xdr:rowOff>0</xdr:rowOff>
                  </to>
                </anchor>
              </controlPr>
            </control>
          </mc:Choice>
        </mc:AlternateContent>
        <mc:AlternateContent xmlns:mc="http://schemas.openxmlformats.org/markup-compatibility/2006">
          <mc:Choice Requires="x14">
            <control shapeId="3914" r:id="rId404" name="Check Box 842">
              <controlPr defaultSize="0" autoFill="0" autoLine="0" autoPict="0">
                <anchor moveWithCells="1">
                  <from>
                    <xdr:col>14</xdr:col>
                    <xdr:colOff>139700</xdr:colOff>
                    <xdr:row>120</xdr:row>
                    <xdr:rowOff>177800</xdr:rowOff>
                  </from>
                  <to>
                    <xdr:col>16</xdr:col>
                    <xdr:colOff>787400</xdr:colOff>
                    <xdr:row>121</xdr:row>
                    <xdr:rowOff>177800</xdr:rowOff>
                  </to>
                </anchor>
              </controlPr>
            </control>
          </mc:Choice>
        </mc:AlternateContent>
        <mc:AlternateContent xmlns:mc="http://schemas.openxmlformats.org/markup-compatibility/2006">
          <mc:Choice Requires="x14">
            <control shapeId="3915" r:id="rId405" name="Check Box 843">
              <controlPr defaultSize="0" autoFill="0" autoLine="0" autoPict="0">
                <anchor moveWithCells="1">
                  <from>
                    <xdr:col>14</xdr:col>
                    <xdr:colOff>139700</xdr:colOff>
                    <xdr:row>121</xdr:row>
                    <xdr:rowOff>177800</xdr:rowOff>
                  </from>
                  <to>
                    <xdr:col>16</xdr:col>
                    <xdr:colOff>787400</xdr:colOff>
                    <xdr:row>122</xdr:row>
                    <xdr:rowOff>177800</xdr:rowOff>
                  </to>
                </anchor>
              </controlPr>
            </control>
          </mc:Choice>
        </mc:AlternateContent>
        <mc:AlternateContent xmlns:mc="http://schemas.openxmlformats.org/markup-compatibility/2006">
          <mc:Choice Requires="x14">
            <control shapeId="3916" r:id="rId406" name="Check Box 844">
              <controlPr defaultSize="0" autoFill="0" autoLine="0" autoPict="0">
                <anchor moveWithCells="1">
                  <from>
                    <xdr:col>17</xdr:col>
                    <xdr:colOff>139700</xdr:colOff>
                    <xdr:row>111</xdr:row>
                    <xdr:rowOff>50800</xdr:rowOff>
                  </from>
                  <to>
                    <xdr:col>19</xdr:col>
                    <xdr:colOff>787400</xdr:colOff>
                    <xdr:row>113</xdr:row>
                    <xdr:rowOff>0</xdr:rowOff>
                  </to>
                </anchor>
              </controlPr>
            </control>
          </mc:Choice>
        </mc:AlternateContent>
        <mc:AlternateContent xmlns:mc="http://schemas.openxmlformats.org/markup-compatibility/2006">
          <mc:Choice Requires="x14">
            <control shapeId="3917" r:id="rId407" name="Check Box 845">
              <controlPr defaultSize="0" autoFill="0" autoLine="0" autoPict="0">
                <anchor moveWithCells="1">
                  <from>
                    <xdr:col>17</xdr:col>
                    <xdr:colOff>139700</xdr:colOff>
                    <xdr:row>112</xdr:row>
                    <xdr:rowOff>177800</xdr:rowOff>
                  </from>
                  <to>
                    <xdr:col>19</xdr:col>
                    <xdr:colOff>787400</xdr:colOff>
                    <xdr:row>114</xdr:row>
                    <xdr:rowOff>0</xdr:rowOff>
                  </to>
                </anchor>
              </controlPr>
            </control>
          </mc:Choice>
        </mc:AlternateContent>
        <mc:AlternateContent xmlns:mc="http://schemas.openxmlformats.org/markup-compatibility/2006">
          <mc:Choice Requires="x14">
            <control shapeId="3918" r:id="rId408" name="Check Box 846">
              <controlPr defaultSize="0" autoFill="0" autoLine="0" autoPict="0">
                <anchor moveWithCells="1">
                  <from>
                    <xdr:col>17</xdr:col>
                    <xdr:colOff>139700</xdr:colOff>
                    <xdr:row>116</xdr:row>
                    <xdr:rowOff>50800</xdr:rowOff>
                  </from>
                  <to>
                    <xdr:col>19</xdr:col>
                    <xdr:colOff>787400</xdr:colOff>
                    <xdr:row>118</xdr:row>
                    <xdr:rowOff>0</xdr:rowOff>
                  </to>
                </anchor>
              </controlPr>
            </control>
          </mc:Choice>
        </mc:AlternateContent>
        <mc:AlternateContent xmlns:mc="http://schemas.openxmlformats.org/markup-compatibility/2006">
          <mc:Choice Requires="x14">
            <control shapeId="3919" r:id="rId409" name="Check Box 847">
              <controlPr defaultSize="0" autoFill="0" autoLine="0" autoPict="0">
                <anchor moveWithCells="1">
                  <from>
                    <xdr:col>17</xdr:col>
                    <xdr:colOff>139700</xdr:colOff>
                    <xdr:row>117</xdr:row>
                    <xdr:rowOff>177800</xdr:rowOff>
                  </from>
                  <to>
                    <xdr:col>19</xdr:col>
                    <xdr:colOff>787400</xdr:colOff>
                    <xdr:row>119</xdr:row>
                    <xdr:rowOff>0</xdr:rowOff>
                  </to>
                </anchor>
              </controlPr>
            </control>
          </mc:Choice>
        </mc:AlternateContent>
        <mc:AlternateContent xmlns:mc="http://schemas.openxmlformats.org/markup-compatibility/2006">
          <mc:Choice Requires="x14">
            <control shapeId="3920" r:id="rId410" name="Check Box 848">
              <controlPr defaultSize="0" autoFill="0" autoLine="0" autoPict="0">
                <anchor moveWithCells="1">
                  <from>
                    <xdr:col>17</xdr:col>
                    <xdr:colOff>139700</xdr:colOff>
                    <xdr:row>119</xdr:row>
                    <xdr:rowOff>50800</xdr:rowOff>
                  </from>
                  <to>
                    <xdr:col>19</xdr:col>
                    <xdr:colOff>787400</xdr:colOff>
                    <xdr:row>121</xdr:row>
                    <xdr:rowOff>0</xdr:rowOff>
                  </to>
                </anchor>
              </controlPr>
            </control>
          </mc:Choice>
        </mc:AlternateContent>
        <mc:AlternateContent xmlns:mc="http://schemas.openxmlformats.org/markup-compatibility/2006">
          <mc:Choice Requires="x14">
            <control shapeId="3921" r:id="rId411" name="Check Box 849">
              <controlPr defaultSize="0" autoFill="0" autoLine="0" autoPict="0">
                <anchor moveWithCells="1">
                  <from>
                    <xdr:col>17</xdr:col>
                    <xdr:colOff>139700</xdr:colOff>
                    <xdr:row>120</xdr:row>
                    <xdr:rowOff>177800</xdr:rowOff>
                  </from>
                  <to>
                    <xdr:col>19</xdr:col>
                    <xdr:colOff>787400</xdr:colOff>
                    <xdr:row>121</xdr:row>
                    <xdr:rowOff>177800</xdr:rowOff>
                  </to>
                </anchor>
              </controlPr>
            </control>
          </mc:Choice>
        </mc:AlternateContent>
        <mc:AlternateContent xmlns:mc="http://schemas.openxmlformats.org/markup-compatibility/2006">
          <mc:Choice Requires="x14">
            <control shapeId="3922" r:id="rId412" name="Check Box 850">
              <controlPr defaultSize="0" autoFill="0" autoLine="0" autoPict="0">
                <anchor moveWithCells="1">
                  <from>
                    <xdr:col>17</xdr:col>
                    <xdr:colOff>139700</xdr:colOff>
                    <xdr:row>121</xdr:row>
                    <xdr:rowOff>177800</xdr:rowOff>
                  </from>
                  <to>
                    <xdr:col>19</xdr:col>
                    <xdr:colOff>787400</xdr:colOff>
                    <xdr:row>122</xdr:row>
                    <xdr:rowOff>177800</xdr:rowOff>
                  </to>
                </anchor>
              </controlPr>
            </control>
          </mc:Choice>
        </mc:AlternateContent>
        <mc:AlternateContent xmlns:mc="http://schemas.openxmlformats.org/markup-compatibility/2006">
          <mc:Choice Requires="x14">
            <control shapeId="3923" r:id="rId413" name="Check Box 851">
              <controlPr defaultSize="0" autoFill="0" autoLine="0" autoPict="0">
                <anchor moveWithCells="1">
                  <from>
                    <xdr:col>20</xdr:col>
                    <xdr:colOff>139700</xdr:colOff>
                    <xdr:row>111</xdr:row>
                    <xdr:rowOff>50800</xdr:rowOff>
                  </from>
                  <to>
                    <xdr:col>22</xdr:col>
                    <xdr:colOff>787400</xdr:colOff>
                    <xdr:row>113</xdr:row>
                    <xdr:rowOff>0</xdr:rowOff>
                  </to>
                </anchor>
              </controlPr>
            </control>
          </mc:Choice>
        </mc:AlternateContent>
        <mc:AlternateContent xmlns:mc="http://schemas.openxmlformats.org/markup-compatibility/2006">
          <mc:Choice Requires="x14">
            <control shapeId="3924" r:id="rId414" name="Check Box 852">
              <controlPr defaultSize="0" autoFill="0" autoLine="0" autoPict="0">
                <anchor moveWithCells="1">
                  <from>
                    <xdr:col>20</xdr:col>
                    <xdr:colOff>139700</xdr:colOff>
                    <xdr:row>112</xdr:row>
                    <xdr:rowOff>177800</xdr:rowOff>
                  </from>
                  <to>
                    <xdr:col>22</xdr:col>
                    <xdr:colOff>787400</xdr:colOff>
                    <xdr:row>114</xdr:row>
                    <xdr:rowOff>0</xdr:rowOff>
                  </to>
                </anchor>
              </controlPr>
            </control>
          </mc:Choice>
        </mc:AlternateContent>
        <mc:AlternateContent xmlns:mc="http://schemas.openxmlformats.org/markup-compatibility/2006">
          <mc:Choice Requires="x14">
            <control shapeId="3925" r:id="rId415" name="Check Box 853">
              <controlPr defaultSize="0" autoFill="0" autoLine="0" autoPict="0">
                <anchor moveWithCells="1">
                  <from>
                    <xdr:col>20</xdr:col>
                    <xdr:colOff>139700</xdr:colOff>
                    <xdr:row>116</xdr:row>
                    <xdr:rowOff>50800</xdr:rowOff>
                  </from>
                  <to>
                    <xdr:col>22</xdr:col>
                    <xdr:colOff>787400</xdr:colOff>
                    <xdr:row>118</xdr:row>
                    <xdr:rowOff>0</xdr:rowOff>
                  </to>
                </anchor>
              </controlPr>
            </control>
          </mc:Choice>
        </mc:AlternateContent>
        <mc:AlternateContent xmlns:mc="http://schemas.openxmlformats.org/markup-compatibility/2006">
          <mc:Choice Requires="x14">
            <control shapeId="3926" r:id="rId416" name="Check Box 854">
              <controlPr defaultSize="0" autoFill="0" autoLine="0" autoPict="0">
                <anchor moveWithCells="1">
                  <from>
                    <xdr:col>20</xdr:col>
                    <xdr:colOff>139700</xdr:colOff>
                    <xdr:row>117</xdr:row>
                    <xdr:rowOff>177800</xdr:rowOff>
                  </from>
                  <to>
                    <xdr:col>22</xdr:col>
                    <xdr:colOff>787400</xdr:colOff>
                    <xdr:row>119</xdr:row>
                    <xdr:rowOff>0</xdr:rowOff>
                  </to>
                </anchor>
              </controlPr>
            </control>
          </mc:Choice>
        </mc:AlternateContent>
        <mc:AlternateContent xmlns:mc="http://schemas.openxmlformats.org/markup-compatibility/2006">
          <mc:Choice Requires="x14">
            <control shapeId="3927" r:id="rId417" name="Check Box 855">
              <controlPr defaultSize="0" autoFill="0" autoLine="0" autoPict="0">
                <anchor moveWithCells="1">
                  <from>
                    <xdr:col>20</xdr:col>
                    <xdr:colOff>139700</xdr:colOff>
                    <xdr:row>119</xdr:row>
                    <xdr:rowOff>50800</xdr:rowOff>
                  </from>
                  <to>
                    <xdr:col>22</xdr:col>
                    <xdr:colOff>787400</xdr:colOff>
                    <xdr:row>121</xdr:row>
                    <xdr:rowOff>0</xdr:rowOff>
                  </to>
                </anchor>
              </controlPr>
            </control>
          </mc:Choice>
        </mc:AlternateContent>
        <mc:AlternateContent xmlns:mc="http://schemas.openxmlformats.org/markup-compatibility/2006">
          <mc:Choice Requires="x14">
            <control shapeId="3928" r:id="rId418" name="Check Box 856">
              <controlPr defaultSize="0" autoFill="0" autoLine="0" autoPict="0">
                <anchor moveWithCells="1">
                  <from>
                    <xdr:col>20</xdr:col>
                    <xdr:colOff>139700</xdr:colOff>
                    <xdr:row>120</xdr:row>
                    <xdr:rowOff>177800</xdr:rowOff>
                  </from>
                  <to>
                    <xdr:col>22</xdr:col>
                    <xdr:colOff>787400</xdr:colOff>
                    <xdr:row>121</xdr:row>
                    <xdr:rowOff>177800</xdr:rowOff>
                  </to>
                </anchor>
              </controlPr>
            </control>
          </mc:Choice>
        </mc:AlternateContent>
        <mc:AlternateContent xmlns:mc="http://schemas.openxmlformats.org/markup-compatibility/2006">
          <mc:Choice Requires="x14">
            <control shapeId="3929" r:id="rId419" name="Check Box 857">
              <controlPr defaultSize="0" autoFill="0" autoLine="0" autoPict="0">
                <anchor moveWithCells="1">
                  <from>
                    <xdr:col>20</xdr:col>
                    <xdr:colOff>139700</xdr:colOff>
                    <xdr:row>121</xdr:row>
                    <xdr:rowOff>177800</xdr:rowOff>
                  </from>
                  <to>
                    <xdr:col>22</xdr:col>
                    <xdr:colOff>787400</xdr:colOff>
                    <xdr:row>122</xdr:row>
                    <xdr:rowOff>177800</xdr:rowOff>
                  </to>
                </anchor>
              </controlPr>
            </control>
          </mc:Choice>
        </mc:AlternateContent>
        <mc:AlternateContent xmlns:mc="http://schemas.openxmlformats.org/markup-compatibility/2006">
          <mc:Choice Requires="x14">
            <control shapeId="3930" r:id="rId420" name="Check Box 858">
              <controlPr defaultSize="0" autoFill="0" autoLine="0" autoPict="0">
                <anchor moveWithCells="1">
                  <from>
                    <xdr:col>8</xdr:col>
                    <xdr:colOff>139700</xdr:colOff>
                    <xdr:row>157</xdr:row>
                    <xdr:rowOff>50800</xdr:rowOff>
                  </from>
                  <to>
                    <xdr:col>10</xdr:col>
                    <xdr:colOff>787400</xdr:colOff>
                    <xdr:row>159</xdr:row>
                    <xdr:rowOff>0</xdr:rowOff>
                  </to>
                </anchor>
              </controlPr>
            </control>
          </mc:Choice>
        </mc:AlternateContent>
        <mc:AlternateContent xmlns:mc="http://schemas.openxmlformats.org/markup-compatibility/2006">
          <mc:Choice Requires="x14">
            <control shapeId="3931" r:id="rId421" name="Check Box 859">
              <controlPr defaultSize="0" autoFill="0" autoLine="0" autoPict="0">
                <anchor moveWithCells="1">
                  <from>
                    <xdr:col>8</xdr:col>
                    <xdr:colOff>139700</xdr:colOff>
                    <xdr:row>158</xdr:row>
                    <xdr:rowOff>177800</xdr:rowOff>
                  </from>
                  <to>
                    <xdr:col>10</xdr:col>
                    <xdr:colOff>787400</xdr:colOff>
                    <xdr:row>159</xdr:row>
                    <xdr:rowOff>177800</xdr:rowOff>
                  </to>
                </anchor>
              </controlPr>
            </control>
          </mc:Choice>
        </mc:AlternateContent>
        <mc:AlternateContent xmlns:mc="http://schemas.openxmlformats.org/markup-compatibility/2006">
          <mc:Choice Requires="x14">
            <control shapeId="3932" r:id="rId422" name="Check Box 860">
              <controlPr defaultSize="0" autoFill="0" autoLine="0" autoPict="0">
                <anchor moveWithCells="1">
                  <from>
                    <xdr:col>8</xdr:col>
                    <xdr:colOff>139700</xdr:colOff>
                    <xdr:row>159</xdr:row>
                    <xdr:rowOff>177800</xdr:rowOff>
                  </from>
                  <to>
                    <xdr:col>10</xdr:col>
                    <xdr:colOff>787400</xdr:colOff>
                    <xdr:row>160</xdr:row>
                    <xdr:rowOff>177800</xdr:rowOff>
                  </to>
                </anchor>
              </controlPr>
            </control>
          </mc:Choice>
        </mc:AlternateContent>
        <mc:AlternateContent xmlns:mc="http://schemas.openxmlformats.org/markup-compatibility/2006">
          <mc:Choice Requires="x14">
            <control shapeId="3933" r:id="rId423" name="Check Box 861">
              <controlPr defaultSize="0" autoFill="0" autoLine="0" autoPict="0">
                <anchor moveWithCells="1">
                  <from>
                    <xdr:col>8</xdr:col>
                    <xdr:colOff>139700</xdr:colOff>
                    <xdr:row>150</xdr:row>
                    <xdr:rowOff>50800</xdr:rowOff>
                  </from>
                  <to>
                    <xdr:col>10</xdr:col>
                    <xdr:colOff>787400</xdr:colOff>
                    <xdr:row>152</xdr:row>
                    <xdr:rowOff>0</xdr:rowOff>
                  </to>
                </anchor>
              </controlPr>
            </control>
          </mc:Choice>
        </mc:AlternateContent>
        <mc:AlternateContent xmlns:mc="http://schemas.openxmlformats.org/markup-compatibility/2006">
          <mc:Choice Requires="x14">
            <control shapeId="3934" r:id="rId424" name="Check Box 862">
              <controlPr defaultSize="0" autoFill="0" autoLine="0" autoPict="0">
                <anchor moveWithCells="1">
                  <from>
                    <xdr:col>8</xdr:col>
                    <xdr:colOff>139700</xdr:colOff>
                    <xdr:row>151</xdr:row>
                    <xdr:rowOff>177800</xdr:rowOff>
                  </from>
                  <to>
                    <xdr:col>10</xdr:col>
                    <xdr:colOff>787400</xdr:colOff>
                    <xdr:row>153</xdr:row>
                    <xdr:rowOff>0</xdr:rowOff>
                  </to>
                </anchor>
              </controlPr>
            </control>
          </mc:Choice>
        </mc:AlternateContent>
        <mc:AlternateContent xmlns:mc="http://schemas.openxmlformats.org/markup-compatibility/2006">
          <mc:Choice Requires="x14">
            <control shapeId="3935" r:id="rId425" name="Check Box 863">
              <controlPr defaultSize="0" autoFill="0" autoLine="0" autoPict="0">
                <anchor moveWithCells="1">
                  <from>
                    <xdr:col>8</xdr:col>
                    <xdr:colOff>139700</xdr:colOff>
                    <xdr:row>153</xdr:row>
                    <xdr:rowOff>177800</xdr:rowOff>
                  </from>
                  <to>
                    <xdr:col>10</xdr:col>
                    <xdr:colOff>787400</xdr:colOff>
                    <xdr:row>155</xdr:row>
                    <xdr:rowOff>0</xdr:rowOff>
                  </to>
                </anchor>
              </controlPr>
            </control>
          </mc:Choice>
        </mc:AlternateContent>
        <mc:AlternateContent xmlns:mc="http://schemas.openxmlformats.org/markup-compatibility/2006">
          <mc:Choice Requires="x14">
            <control shapeId="3936" r:id="rId426" name="Check Box 864">
              <controlPr defaultSize="0" autoFill="0" autoLine="0" autoPict="0">
                <anchor moveWithCells="1">
                  <from>
                    <xdr:col>8</xdr:col>
                    <xdr:colOff>139700</xdr:colOff>
                    <xdr:row>152</xdr:row>
                    <xdr:rowOff>177800</xdr:rowOff>
                  </from>
                  <to>
                    <xdr:col>10</xdr:col>
                    <xdr:colOff>787400</xdr:colOff>
                    <xdr:row>154</xdr:row>
                    <xdr:rowOff>0</xdr:rowOff>
                  </to>
                </anchor>
              </controlPr>
            </control>
          </mc:Choice>
        </mc:AlternateContent>
        <mc:AlternateContent xmlns:mc="http://schemas.openxmlformats.org/markup-compatibility/2006">
          <mc:Choice Requires="x14">
            <control shapeId="3937" r:id="rId427" name="Check Box 865">
              <controlPr defaultSize="0" autoFill="0" autoLine="0" autoPict="0">
                <anchor moveWithCells="1">
                  <from>
                    <xdr:col>11</xdr:col>
                    <xdr:colOff>139700</xdr:colOff>
                    <xdr:row>157</xdr:row>
                    <xdr:rowOff>50800</xdr:rowOff>
                  </from>
                  <to>
                    <xdr:col>13</xdr:col>
                    <xdr:colOff>787400</xdr:colOff>
                    <xdr:row>159</xdr:row>
                    <xdr:rowOff>0</xdr:rowOff>
                  </to>
                </anchor>
              </controlPr>
            </control>
          </mc:Choice>
        </mc:AlternateContent>
        <mc:AlternateContent xmlns:mc="http://schemas.openxmlformats.org/markup-compatibility/2006">
          <mc:Choice Requires="x14">
            <control shapeId="3938" r:id="rId428" name="Check Box 866">
              <controlPr defaultSize="0" autoFill="0" autoLine="0" autoPict="0">
                <anchor moveWithCells="1">
                  <from>
                    <xdr:col>11</xdr:col>
                    <xdr:colOff>139700</xdr:colOff>
                    <xdr:row>158</xdr:row>
                    <xdr:rowOff>177800</xdr:rowOff>
                  </from>
                  <to>
                    <xdr:col>13</xdr:col>
                    <xdr:colOff>787400</xdr:colOff>
                    <xdr:row>159</xdr:row>
                    <xdr:rowOff>177800</xdr:rowOff>
                  </to>
                </anchor>
              </controlPr>
            </control>
          </mc:Choice>
        </mc:AlternateContent>
        <mc:AlternateContent xmlns:mc="http://schemas.openxmlformats.org/markup-compatibility/2006">
          <mc:Choice Requires="x14">
            <control shapeId="3939" r:id="rId429" name="Check Box 867">
              <controlPr defaultSize="0" autoFill="0" autoLine="0" autoPict="0">
                <anchor moveWithCells="1">
                  <from>
                    <xdr:col>11</xdr:col>
                    <xdr:colOff>139700</xdr:colOff>
                    <xdr:row>159</xdr:row>
                    <xdr:rowOff>177800</xdr:rowOff>
                  </from>
                  <to>
                    <xdr:col>13</xdr:col>
                    <xdr:colOff>787400</xdr:colOff>
                    <xdr:row>160</xdr:row>
                    <xdr:rowOff>177800</xdr:rowOff>
                  </to>
                </anchor>
              </controlPr>
            </control>
          </mc:Choice>
        </mc:AlternateContent>
        <mc:AlternateContent xmlns:mc="http://schemas.openxmlformats.org/markup-compatibility/2006">
          <mc:Choice Requires="x14">
            <control shapeId="3940" r:id="rId430" name="Check Box 868">
              <controlPr defaultSize="0" autoFill="0" autoLine="0" autoPict="0">
                <anchor moveWithCells="1">
                  <from>
                    <xdr:col>11</xdr:col>
                    <xdr:colOff>139700</xdr:colOff>
                    <xdr:row>150</xdr:row>
                    <xdr:rowOff>50800</xdr:rowOff>
                  </from>
                  <to>
                    <xdr:col>13</xdr:col>
                    <xdr:colOff>787400</xdr:colOff>
                    <xdr:row>152</xdr:row>
                    <xdr:rowOff>0</xdr:rowOff>
                  </to>
                </anchor>
              </controlPr>
            </control>
          </mc:Choice>
        </mc:AlternateContent>
        <mc:AlternateContent xmlns:mc="http://schemas.openxmlformats.org/markup-compatibility/2006">
          <mc:Choice Requires="x14">
            <control shapeId="3941" r:id="rId431" name="Check Box 869">
              <controlPr defaultSize="0" autoFill="0" autoLine="0" autoPict="0">
                <anchor moveWithCells="1">
                  <from>
                    <xdr:col>11</xdr:col>
                    <xdr:colOff>139700</xdr:colOff>
                    <xdr:row>151</xdr:row>
                    <xdr:rowOff>177800</xdr:rowOff>
                  </from>
                  <to>
                    <xdr:col>13</xdr:col>
                    <xdr:colOff>787400</xdr:colOff>
                    <xdr:row>153</xdr:row>
                    <xdr:rowOff>0</xdr:rowOff>
                  </to>
                </anchor>
              </controlPr>
            </control>
          </mc:Choice>
        </mc:AlternateContent>
        <mc:AlternateContent xmlns:mc="http://schemas.openxmlformats.org/markup-compatibility/2006">
          <mc:Choice Requires="x14">
            <control shapeId="3942" r:id="rId432" name="Check Box 870">
              <controlPr defaultSize="0" autoFill="0" autoLine="0" autoPict="0">
                <anchor moveWithCells="1">
                  <from>
                    <xdr:col>11</xdr:col>
                    <xdr:colOff>139700</xdr:colOff>
                    <xdr:row>153</xdr:row>
                    <xdr:rowOff>177800</xdr:rowOff>
                  </from>
                  <to>
                    <xdr:col>13</xdr:col>
                    <xdr:colOff>787400</xdr:colOff>
                    <xdr:row>155</xdr:row>
                    <xdr:rowOff>0</xdr:rowOff>
                  </to>
                </anchor>
              </controlPr>
            </control>
          </mc:Choice>
        </mc:AlternateContent>
        <mc:AlternateContent xmlns:mc="http://schemas.openxmlformats.org/markup-compatibility/2006">
          <mc:Choice Requires="x14">
            <control shapeId="3943" r:id="rId433" name="Check Box 871">
              <controlPr defaultSize="0" autoFill="0" autoLine="0" autoPict="0">
                <anchor moveWithCells="1">
                  <from>
                    <xdr:col>11</xdr:col>
                    <xdr:colOff>139700</xdr:colOff>
                    <xdr:row>152</xdr:row>
                    <xdr:rowOff>177800</xdr:rowOff>
                  </from>
                  <to>
                    <xdr:col>13</xdr:col>
                    <xdr:colOff>787400</xdr:colOff>
                    <xdr:row>154</xdr:row>
                    <xdr:rowOff>0</xdr:rowOff>
                  </to>
                </anchor>
              </controlPr>
            </control>
          </mc:Choice>
        </mc:AlternateContent>
        <mc:AlternateContent xmlns:mc="http://schemas.openxmlformats.org/markup-compatibility/2006">
          <mc:Choice Requires="x14">
            <control shapeId="3944" r:id="rId434" name="Check Box 872">
              <controlPr defaultSize="0" autoFill="0" autoLine="0" autoPict="0">
                <anchor moveWithCells="1">
                  <from>
                    <xdr:col>14</xdr:col>
                    <xdr:colOff>139700</xdr:colOff>
                    <xdr:row>157</xdr:row>
                    <xdr:rowOff>50800</xdr:rowOff>
                  </from>
                  <to>
                    <xdr:col>16</xdr:col>
                    <xdr:colOff>787400</xdr:colOff>
                    <xdr:row>159</xdr:row>
                    <xdr:rowOff>0</xdr:rowOff>
                  </to>
                </anchor>
              </controlPr>
            </control>
          </mc:Choice>
        </mc:AlternateContent>
        <mc:AlternateContent xmlns:mc="http://schemas.openxmlformats.org/markup-compatibility/2006">
          <mc:Choice Requires="x14">
            <control shapeId="3945" r:id="rId435" name="Check Box 873">
              <controlPr defaultSize="0" autoFill="0" autoLine="0" autoPict="0">
                <anchor moveWithCells="1">
                  <from>
                    <xdr:col>14</xdr:col>
                    <xdr:colOff>139700</xdr:colOff>
                    <xdr:row>158</xdr:row>
                    <xdr:rowOff>177800</xdr:rowOff>
                  </from>
                  <to>
                    <xdr:col>16</xdr:col>
                    <xdr:colOff>787400</xdr:colOff>
                    <xdr:row>159</xdr:row>
                    <xdr:rowOff>177800</xdr:rowOff>
                  </to>
                </anchor>
              </controlPr>
            </control>
          </mc:Choice>
        </mc:AlternateContent>
        <mc:AlternateContent xmlns:mc="http://schemas.openxmlformats.org/markup-compatibility/2006">
          <mc:Choice Requires="x14">
            <control shapeId="3946" r:id="rId436" name="Check Box 874">
              <controlPr defaultSize="0" autoFill="0" autoLine="0" autoPict="0">
                <anchor moveWithCells="1">
                  <from>
                    <xdr:col>14</xdr:col>
                    <xdr:colOff>139700</xdr:colOff>
                    <xdr:row>159</xdr:row>
                    <xdr:rowOff>177800</xdr:rowOff>
                  </from>
                  <to>
                    <xdr:col>16</xdr:col>
                    <xdr:colOff>787400</xdr:colOff>
                    <xdr:row>160</xdr:row>
                    <xdr:rowOff>177800</xdr:rowOff>
                  </to>
                </anchor>
              </controlPr>
            </control>
          </mc:Choice>
        </mc:AlternateContent>
        <mc:AlternateContent xmlns:mc="http://schemas.openxmlformats.org/markup-compatibility/2006">
          <mc:Choice Requires="x14">
            <control shapeId="3947" r:id="rId437" name="Check Box 875">
              <controlPr defaultSize="0" autoFill="0" autoLine="0" autoPict="0">
                <anchor moveWithCells="1">
                  <from>
                    <xdr:col>14</xdr:col>
                    <xdr:colOff>139700</xdr:colOff>
                    <xdr:row>150</xdr:row>
                    <xdr:rowOff>50800</xdr:rowOff>
                  </from>
                  <to>
                    <xdr:col>16</xdr:col>
                    <xdr:colOff>787400</xdr:colOff>
                    <xdr:row>152</xdr:row>
                    <xdr:rowOff>0</xdr:rowOff>
                  </to>
                </anchor>
              </controlPr>
            </control>
          </mc:Choice>
        </mc:AlternateContent>
        <mc:AlternateContent xmlns:mc="http://schemas.openxmlformats.org/markup-compatibility/2006">
          <mc:Choice Requires="x14">
            <control shapeId="3948" r:id="rId438" name="Check Box 876">
              <controlPr defaultSize="0" autoFill="0" autoLine="0" autoPict="0">
                <anchor moveWithCells="1">
                  <from>
                    <xdr:col>14</xdr:col>
                    <xdr:colOff>139700</xdr:colOff>
                    <xdr:row>151</xdr:row>
                    <xdr:rowOff>177800</xdr:rowOff>
                  </from>
                  <to>
                    <xdr:col>16</xdr:col>
                    <xdr:colOff>787400</xdr:colOff>
                    <xdr:row>153</xdr:row>
                    <xdr:rowOff>0</xdr:rowOff>
                  </to>
                </anchor>
              </controlPr>
            </control>
          </mc:Choice>
        </mc:AlternateContent>
        <mc:AlternateContent xmlns:mc="http://schemas.openxmlformats.org/markup-compatibility/2006">
          <mc:Choice Requires="x14">
            <control shapeId="3949" r:id="rId439" name="Check Box 877">
              <controlPr defaultSize="0" autoFill="0" autoLine="0" autoPict="0">
                <anchor moveWithCells="1">
                  <from>
                    <xdr:col>14</xdr:col>
                    <xdr:colOff>139700</xdr:colOff>
                    <xdr:row>153</xdr:row>
                    <xdr:rowOff>177800</xdr:rowOff>
                  </from>
                  <to>
                    <xdr:col>16</xdr:col>
                    <xdr:colOff>787400</xdr:colOff>
                    <xdr:row>155</xdr:row>
                    <xdr:rowOff>0</xdr:rowOff>
                  </to>
                </anchor>
              </controlPr>
            </control>
          </mc:Choice>
        </mc:AlternateContent>
        <mc:AlternateContent xmlns:mc="http://schemas.openxmlformats.org/markup-compatibility/2006">
          <mc:Choice Requires="x14">
            <control shapeId="3950" r:id="rId440" name="Check Box 878">
              <controlPr defaultSize="0" autoFill="0" autoLine="0" autoPict="0">
                <anchor moveWithCells="1">
                  <from>
                    <xdr:col>14</xdr:col>
                    <xdr:colOff>139700</xdr:colOff>
                    <xdr:row>152</xdr:row>
                    <xdr:rowOff>177800</xdr:rowOff>
                  </from>
                  <to>
                    <xdr:col>16</xdr:col>
                    <xdr:colOff>787400</xdr:colOff>
                    <xdr:row>154</xdr:row>
                    <xdr:rowOff>0</xdr:rowOff>
                  </to>
                </anchor>
              </controlPr>
            </control>
          </mc:Choice>
        </mc:AlternateContent>
        <mc:AlternateContent xmlns:mc="http://schemas.openxmlformats.org/markup-compatibility/2006">
          <mc:Choice Requires="x14">
            <control shapeId="3951" r:id="rId441" name="Check Box 879">
              <controlPr defaultSize="0" autoFill="0" autoLine="0" autoPict="0">
                <anchor moveWithCells="1">
                  <from>
                    <xdr:col>17</xdr:col>
                    <xdr:colOff>139700</xdr:colOff>
                    <xdr:row>157</xdr:row>
                    <xdr:rowOff>50800</xdr:rowOff>
                  </from>
                  <to>
                    <xdr:col>19</xdr:col>
                    <xdr:colOff>787400</xdr:colOff>
                    <xdr:row>159</xdr:row>
                    <xdr:rowOff>0</xdr:rowOff>
                  </to>
                </anchor>
              </controlPr>
            </control>
          </mc:Choice>
        </mc:AlternateContent>
        <mc:AlternateContent xmlns:mc="http://schemas.openxmlformats.org/markup-compatibility/2006">
          <mc:Choice Requires="x14">
            <control shapeId="3952" r:id="rId442" name="Check Box 880">
              <controlPr defaultSize="0" autoFill="0" autoLine="0" autoPict="0">
                <anchor moveWithCells="1">
                  <from>
                    <xdr:col>17</xdr:col>
                    <xdr:colOff>139700</xdr:colOff>
                    <xdr:row>158</xdr:row>
                    <xdr:rowOff>177800</xdr:rowOff>
                  </from>
                  <to>
                    <xdr:col>19</xdr:col>
                    <xdr:colOff>787400</xdr:colOff>
                    <xdr:row>159</xdr:row>
                    <xdr:rowOff>177800</xdr:rowOff>
                  </to>
                </anchor>
              </controlPr>
            </control>
          </mc:Choice>
        </mc:AlternateContent>
        <mc:AlternateContent xmlns:mc="http://schemas.openxmlformats.org/markup-compatibility/2006">
          <mc:Choice Requires="x14">
            <control shapeId="3953" r:id="rId443" name="Check Box 881">
              <controlPr defaultSize="0" autoFill="0" autoLine="0" autoPict="0">
                <anchor moveWithCells="1">
                  <from>
                    <xdr:col>17</xdr:col>
                    <xdr:colOff>139700</xdr:colOff>
                    <xdr:row>159</xdr:row>
                    <xdr:rowOff>177800</xdr:rowOff>
                  </from>
                  <to>
                    <xdr:col>19</xdr:col>
                    <xdr:colOff>787400</xdr:colOff>
                    <xdr:row>160</xdr:row>
                    <xdr:rowOff>177800</xdr:rowOff>
                  </to>
                </anchor>
              </controlPr>
            </control>
          </mc:Choice>
        </mc:AlternateContent>
        <mc:AlternateContent xmlns:mc="http://schemas.openxmlformats.org/markup-compatibility/2006">
          <mc:Choice Requires="x14">
            <control shapeId="3954" r:id="rId444" name="Check Box 882">
              <controlPr defaultSize="0" autoFill="0" autoLine="0" autoPict="0">
                <anchor moveWithCells="1">
                  <from>
                    <xdr:col>17</xdr:col>
                    <xdr:colOff>139700</xdr:colOff>
                    <xdr:row>150</xdr:row>
                    <xdr:rowOff>50800</xdr:rowOff>
                  </from>
                  <to>
                    <xdr:col>19</xdr:col>
                    <xdr:colOff>787400</xdr:colOff>
                    <xdr:row>152</xdr:row>
                    <xdr:rowOff>0</xdr:rowOff>
                  </to>
                </anchor>
              </controlPr>
            </control>
          </mc:Choice>
        </mc:AlternateContent>
        <mc:AlternateContent xmlns:mc="http://schemas.openxmlformats.org/markup-compatibility/2006">
          <mc:Choice Requires="x14">
            <control shapeId="3955" r:id="rId445" name="Check Box 883">
              <controlPr defaultSize="0" autoFill="0" autoLine="0" autoPict="0">
                <anchor moveWithCells="1">
                  <from>
                    <xdr:col>17</xdr:col>
                    <xdr:colOff>139700</xdr:colOff>
                    <xdr:row>151</xdr:row>
                    <xdr:rowOff>177800</xdr:rowOff>
                  </from>
                  <to>
                    <xdr:col>19</xdr:col>
                    <xdr:colOff>787400</xdr:colOff>
                    <xdr:row>153</xdr:row>
                    <xdr:rowOff>0</xdr:rowOff>
                  </to>
                </anchor>
              </controlPr>
            </control>
          </mc:Choice>
        </mc:AlternateContent>
        <mc:AlternateContent xmlns:mc="http://schemas.openxmlformats.org/markup-compatibility/2006">
          <mc:Choice Requires="x14">
            <control shapeId="3956" r:id="rId446" name="Check Box 884">
              <controlPr defaultSize="0" autoFill="0" autoLine="0" autoPict="0">
                <anchor moveWithCells="1">
                  <from>
                    <xdr:col>17</xdr:col>
                    <xdr:colOff>139700</xdr:colOff>
                    <xdr:row>153</xdr:row>
                    <xdr:rowOff>177800</xdr:rowOff>
                  </from>
                  <to>
                    <xdr:col>19</xdr:col>
                    <xdr:colOff>787400</xdr:colOff>
                    <xdr:row>155</xdr:row>
                    <xdr:rowOff>0</xdr:rowOff>
                  </to>
                </anchor>
              </controlPr>
            </control>
          </mc:Choice>
        </mc:AlternateContent>
        <mc:AlternateContent xmlns:mc="http://schemas.openxmlformats.org/markup-compatibility/2006">
          <mc:Choice Requires="x14">
            <control shapeId="3957" r:id="rId447" name="Check Box 885">
              <controlPr defaultSize="0" autoFill="0" autoLine="0" autoPict="0">
                <anchor moveWithCells="1">
                  <from>
                    <xdr:col>17</xdr:col>
                    <xdr:colOff>139700</xdr:colOff>
                    <xdr:row>152</xdr:row>
                    <xdr:rowOff>177800</xdr:rowOff>
                  </from>
                  <to>
                    <xdr:col>19</xdr:col>
                    <xdr:colOff>787400</xdr:colOff>
                    <xdr:row>154</xdr:row>
                    <xdr:rowOff>0</xdr:rowOff>
                  </to>
                </anchor>
              </controlPr>
            </control>
          </mc:Choice>
        </mc:AlternateContent>
        <mc:AlternateContent xmlns:mc="http://schemas.openxmlformats.org/markup-compatibility/2006">
          <mc:Choice Requires="x14">
            <control shapeId="3958" r:id="rId448" name="Check Box 886">
              <controlPr defaultSize="0" autoFill="0" autoLine="0" autoPict="0">
                <anchor moveWithCells="1">
                  <from>
                    <xdr:col>20</xdr:col>
                    <xdr:colOff>139700</xdr:colOff>
                    <xdr:row>157</xdr:row>
                    <xdr:rowOff>50800</xdr:rowOff>
                  </from>
                  <to>
                    <xdr:col>22</xdr:col>
                    <xdr:colOff>787400</xdr:colOff>
                    <xdr:row>159</xdr:row>
                    <xdr:rowOff>0</xdr:rowOff>
                  </to>
                </anchor>
              </controlPr>
            </control>
          </mc:Choice>
        </mc:AlternateContent>
        <mc:AlternateContent xmlns:mc="http://schemas.openxmlformats.org/markup-compatibility/2006">
          <mc:Choice Requires="x14">
            <control shapeId="3959" r:id="rId449" name="Check Box 887">
              <controlPr defaultSize="0" autoFill="0" autoLine="0" autoPict="0">
                <anchor moveWithCells="1">
                  <from>
                    <xdr:col>20</xdr:col>
                    <xdr:colOff>139700</xdr:colOff>
                    <xdr:row>158</xdr:row>
                    <xdr:rowOff>177800</xdr:rowOff>
                  </from>
                  <to>
                    <xdr:col>22</xdr:col>
                    <xdr:colOff>787400</xdr:colOff>
                    <xdr:row>159</xdr:row>
                    <xdr:rowOff>177800</xdr:rowOff>
                  </to>
                </anchor>
              </controlPr>
            </control>
          </mc:Choice>
        </mc:AlternateContent>
        <mc:AlternateContent xmlns:mc="http://schemas.openxmlformats.org/markup-compatibility/2006">
          <mc:Choice Requires="x14">
            <control shapeId="3960" r:id="rId450" name="Check Box 888">
              <controlPr defaultSize="0" autoFill="0" autoLine="0" autoPict="0">
                <anchor moveWithCells="1">
                  <from>
                    <xdr:col>20</xdr:col>
                    <xdr:colOff>139700</xdr:colOff>
                    <xdr:row>159</xdr:row>
                    <xdr:rowOff>177800</xdr:rowOff>
                  </from>
                  <to>
                    <xdr:col>22</xdr:col>
                    <xdr:colOff>787400</xdr:colOff>
                    <xdr:row>160</xdr:row>
                    <xdr:rowOff>177800</xdr:rowOff>
                  </to>
                </anchor>
              </controlPr>
            </control>
          </mc:Choice>
        </mc:AlternateContent>
        <mc:AlternateContent xmlns:mc="http://schemas.openxmlformats.org/markup-compatibility/2006">
          <mc:Choice Requires="x14">
            <control shapeId="3961" r:id="rId451" name="Check Box 889">
              <controlPr defaultSize="0" autoFill="0" autoLine="0" autoPict="0">
                <anchor moveWithCells="1">
                  <from>
                    <xdr:col>20</xdr:col>
                    <xdr:colOff>139700</xdr:colOff>
                    <xdr:row>150</xdr:row>
                    <xdr:rowOff>50800</xdr:rowOff>
                  </from>
                  <to>
                    <xdr:col>22</xdr:col>
                    <xdr:colOff>787400</xdr:colOff>
                    <xdr:row>152</xdr:row>
                    <xdr:rowOff>0</xdr:rowOff>
                  </to>
                </anchor>
              </controlPr>
            </control>
          </mc:Choice>
        </mc:AlternateContent>
        <mc:AlternateContent xmlns:mc="http://schemas.openxmlformats.org/markup-compatibility/2006">
          <mc:Choice Requires="x14">
            <control shapeId="3962" r:id="rId452" name="Check Box 890">
              <controlPr defaultSize="0" autoFill="0" autoLine="0" autoPict="0">
                <anchor moveWithCells="1">
                  <from>
                    <xdr:col>20</xdr:col>
                    <xdr:colOff>139700</xdr:colOff>
                    <xdr:row>151</xdr:row>
                    <xdr:rowOff>177800</xdr:rowOff>
                  </from>
                  <to>
                    <xdr:col>22</xdr:col>
                    <xdr:colOff>787400</xdr:colOff>
                    <xdr:row>153</xdr:row>
                    <xdr:rowOff>0</xdr:rowOff>
                  </to>
                </anchor>
              </controlPr>
            </control>
          </mc:Choice>
        </mc:AlternateContent>
        <mc:AlternateContent xmlns:mc="http://schemas.openxmlformats.org/markup-compatibility/2006">
          <mc:Choice Requires="x14">
            <control shapeId="3963" r:id="rId453" name="Check Box 891">
              <controlPr defaultSize="0" autoFill="0" autoLine="0" autoPict="0">
                <anchor moveWithCells="1">
                  <from>
                    <xdr:col>20</xdr:col>
                    <xdr:colOff>139700</xdr:colOff>
                    <xdr:row>153</xdr:row>
                    <xdr:rowOff>177800</xdr:rowOff>
                  </from>
                  <to>
                    <xdr:col>22</xdr:col>
                    <xdr:colOff>787400</xdr:colOff>
                    <xdr:row>155</xdr:row>
                    <xdr:rowOff>0</xdr:rowOff>
                  </to>
                </anchor>
              </controlPr>
            </control>
          </mc:Choice>
        </mc:AlternateContent>
        <mc:AlternateContent xmlns:mc="http://schemas.openxmlformats.org/markup-compatibility/2006">
          <mc:Choice Requires="x14">
            <control shapeId="3964" r:id="rId454" name="Check Box 892">
              <controlPr defaultSize="0" autoFill="0" autoLine="0" autoPict="0">
                <anchor moveWithCells="1">
                  <from>
                    <xdr:col>20</xdr:col>
                    <xdr:colOff>139700</xdr:colOff>
                    <xdr:row>152</xdr:row>
                    <xdr:rowOff>177800</xdr:rowOff>
                  </from>
                  <to>
                    <xdr:col>22</xdr:col>
                    <xdr:colOff>787400</xdr:colOff>
                    <xdr:row>154</xdr:row>
                    <xdr:rowOff>0</xdr:rowOff>
                  </to>
                </anchor>
              </controlPr>
            </control>
          </mc:Choice>
        </mc:AlternateContent>
        <mc:AlternateContent xmlns:mc="http://schemas.openxmlformats.org/markup-compatibility/2006">
          <mc:Choice Requires="x14">
            <control shapeId="3965" r:id="rId455" name="Check Box 893">
              <controlPr defaultSize="0" autoFill="0" autoLine="0" autoPict="0">
                <anchor moveWithCells="1">
                  <from>
                    <xdr:col>8</xdr:col>
                    <xdr:colOff>139700</xdr:colOff>
                    <xdr:row>177</xdr:row>
                    <xdr:rowOff>50800</xdr:rowOff>
                  </from>
                  <to>
                    <xdr:col>10</xdr:col>
                    <xdr:colOff>787400</xdr:colOff>
                    <xdr:row>179</xdr:row>
                    <xdr:rowOff>0</xdr:rowOff>
                  </to>
                </anchor>
              </controlPr>
            </control>
          </mc:Choice>
        </mc:AlternateContent>
        <mc:AlternateContent xmlns:mc="http://schemas.openxmlformats.org/markup-compatibility/2006">
          <mc:Choice Requires="x14">
            <control shapeId="3966" r:id="rId456" name="Check Box 894">
              <controlPr defaultSize="0" autoFill="0" autoLine="0" autoPict="0">
                <anchor moveWithCells="1">
                  <from>
                    <xdr:col>8</xdr:col>
                    <xdr:colOff>139700</xdr:colOff>
                    <xdr:row>178</xdr:row>
                    <xdr:rowOff>177800</xdr:rowOff>
                  </from>
                  <to>
                    <xdr:col>10</xdr:col>
                    <xdr:colOff>787400</xdr:colOff>
                    <xdr:row>179</xdr:row>
                    <xdr:rowOff>177800</xdr:rowOff>
                  </to>
                </anchor>
              </controlPr>
            </control>
          </mc:Choice>
        </mc:AlternateContent>
        <mc:AlternateContent xmlns:mc="http://schemas.openxmlformats.org/markup-compatibility/2006">
          <mc:Choice Requires="x14">
            <control shapeId="3967" r:id="rId457" name="Check Box 895">
              <controlPr defaultSize="0" autoFill="0" autoLine="0" autoPict="0">
                <anchor moveWithCells="1">
                  <from>
                    <xdr:col>8</xdr:col>
                    <xdr:colOff>139700</xdr:colOff>
                    <xdr:row>179</xdr:row>
                    <xdr:rowOff>177800</xdr:rowOff>
                  </from>
                  <to>
                    <xdr:col>10</xdr:col>
                    <xdr:colOff>787400</xdr:colOff>
                    <xdr:row>180</xdr:row>
                    <xdr:rowOff>177800</xdr:rowOff>
                  </to>
                </anchor>
              </controlPr>
            </control>
          </mc:Choice>
        </mc:AlternateContent>
        <mc:AlternateContent xmlns:mc="http://schemas.openxmlformats.org/markup-compatibility/2006">
          <mc:Choice Requires="x14">
            <control shapeId="3968" r:id="rId458" name="Check Box 896">
              <controlPr defaultSize="0" autoFill="0" autoLine="0" autoPict="0">
                <anchor moveWithCells="1">
                  <from>
                    <xdr:col>8</xdr:col>
                    <xdr:colOff>139700</xdr:colOff>
                    <xdr:row>170</xdr:row>
                    <xdr:rowOff>50800</xdr:rowOff>
                  </from>
                  <to>
                    <xdr:col>10</xdr:col>
                    <xdr:colOff>787400</xdr:colOff>
                    <xdr:row>172</xdr:row>
                    <xdr:rowOff>0</xdr:rowOff>
                  </to>
                </anchor>
              </controlPr>
            </control>
          </mc:Choice>
        </mc:AlternateContent>
        <mc:AlternateContent xmlns:mc="http://schemas.openxmlformats.org/markup-compatibility/2006">
          <mc:Choice Requires="x14">
            <control shapeId="3969" r:id="rId459" name="Check Box 897">
              <controlPr defaultSize="0" autoFill="0" autoLine="0" autoPict="0">
                <anchor moveWithCells="1">
                  <from>
                    <xdr:col>8</xdr:col>
                    <xdr:colOff>139700</xdr:colOff>
                    <xdr:row>171</xdr:row>
                    <xdr:rowOff>177800</xdr:rowOff>
                  </from>
                  <to>
                    <xdr:col>10</xdr:col>
                    <xdr:colOff>787400</xdr:colOff>
                    <xdr:row>173</xdr:row>
                    <xdr:rowOff>0</xdr:rowOff>
                  </to>
                </anchor>
              </controlPr>
            </control>
          </mc:Choice>
        </mc:AlternateContent>
        <mc:AlternateContent xmlns:mc="http://schemas.openxmlformats.org/markup-compatibility/2006">
          <mc:Choice Requires="x14">
            <control shapeId="3970" r:id="rId460" name="Check Box 898">
              <controlPr defaultSize="0" autoFill="0" autoLine="0" autoPict="0">
                <anchor moveWithCells="1">
                  <from>
                    <xdr:col>8</xdr:col>
                    <xdr:colOff>139700</xdr:colOff>
                    <xdr:row>173</xdr:row>
                    <xdr:rowOff>177800</xdr:rowOff>
                  </from>
                  <to>
                    <xdr:col>10</xdr:col>
                    <xdr:colOff>787400</xdr:colOff>
                    <xdr:row>175</xdr:row>
                    <xdr:rowOff>0</xdr:rowOff>
                  </to>
                </anchor>
              </controlPr>
            </control>
          </mc:Choice>
        </mc:AlternateContent>
        <mc:AlternateContent xmlns:mc="http://schemas.openxmlformats.org/markup-compatibility/2006">
          <mc:Choice Requires="x14">
            <control shapeId="3971" r:id="rId461" name="Check Box 899">
              <controlPr defaultSize="0" autoFill="0" autoLine="0" autoPict="0">
                <anchor moveWithCells="1">
                  <from>
                    <xdr:col>8</xdr:col>
                    <xdr:colOff>139700</xdr:colOff>
                    <xdr:row>172</xdr:row>
                    <xdr:rowOff>177800</xdr:rowOff>
                  </from>
                  <to>
                    <xdr:col>10</xdr:col>
                    <xdr:colOff>787400</xdr:colOff>
                    <xdr:row>174</xdr:row>
                    <xdr:rowOff>0</xdr:rowOff>
                  </to>
                </anchor>
              </controlPr>
            </control>
          </mc:Choice>
        </mc:AlternateContent>
        <mc:AlternateContent xmlns:mc="http://schemas.openxmlformats.org/markup-compatibility/2006">
          <mc:Choice Requires="x14">
            <control shapeId="3972" r:id="rId462" name="Check Box 900">
              <controlPr defaultSize="0" autoFill="0" autoLine="0" autoPict="0">
                <anchor moveWithCells="1">
                  <from>
                    <xdr:col>11</xdr:col>
                    <xdr:colOff>139700</xdr:colOff>
                    <xdr:row>177</xdr:row>
                    <xdr:rowOff>50800</xdr:rowOff>
                  </from>
                  <to>
                    <xdr:col>13</xdr:col>
                    <xdr:colOff>787400</xdr:colOff>
                    <xdr:row>179</xdr:row>
                    <xdr:rowOff>0</xdr:rowOff>
                  </to>
                </anchor>
              </controlPr>
            </control>
          </mc:Choice>
        </mc:AlternateContent>
        <mc:AlternateContent xmlns:mc="http://schemas.openxmlformats.org/markup-compatibility/2006">
          <mc:Choice Requires="x14">
            <control shapeId="3973" r:id="rId463" name="Check Box 901">
              <controlPr defaultSize="0" autoFill="0" autoLine="0" autoPict="0">
                <anchor moveWithCells="1">
                  <from>
                    <xdr:col>11</xdr:col>
                    <xdr:colOff>139700</xdr:colOff>
                    <xdr:row>178</xdr:row>
                    <xdr:rowOff>177800</xdr:rowOff>
                  </from>
                  <to>
                    <xdr:col>13</xdr:col>
                    <xdr:colOff>787400</xdr:colOff>
                    <xdr:row>179</xdr:row>
                    <xdr:rowOff>177800</xdr:rowOff>
                  </to>
                </anchor>
              </controlPr>
            </control>
          </mc:Choice>
        </mc:AlternateContent>
        <mc:AlternateContent xmlns:mc="http://schemas.openxmlformats.org/markup-compatibility/2006">
          <mc:Choice Requires="x14">
            <control shapeId="3974" r:id="rId464" name="Check Box 902">
              <controlPr defaultSize="0" autoFill="0" autoLine="0" autoPict="0">
                <anchor moveWithCells="1">
                  <from>
                    <xdr:col>11</xdr:col>
                    <xdr:colOff>139700</xdr:colOff>
                    <xdr:row>179</xdr:row>
                    <xdr:rowOff>177800</xdr:rowOff>
                  </from>
                  <to>
                    <xdr:col>13</xdr:col>
                    <xdr:colOff>787400</xdr:colOff>
                    <xdr:row>180</xdr:row>
                    <xdr:rowOff>177800</xdr:rowOff>
                  </to>
                </anchor>
              </controlPr>
            </control>
          </mc:Choice>
        </mc:AlternateContent>
        <mc:AlternateContent xmlns:mc="http://schemas.openxmlformats.org/markup-compatibility/2006">
          <mc:Choice Requires="x14">
            <control shapeId="3975" r:id="rId465" name="Check Box 903">
              <controlPr defaultSize="0" autoFill="0" autoLine="0" autoPict="0">
                <anchor moveWithCells="1">
                  <from>
                    <xdr:col>11</xdr:col>
                    <xdr:colOff>139700</xdr:colOff>
                    <xdr:row>170</xdr:row>
                    <xdr:rowOff>50800</xdr:rowOff>
                  </from>
                  <to>
                    <xdr:col>13</xdr:col>
                    <xdr:colOff>787400</xdr:colOff>
                    <xdr:row>172</xdr:row>
                    <xdr:rowOff>0</xdr:rowOff>
                  </to>
                </anchor>
              </controlPr>
            </control>
          </mc:Choice>
        </mc:AlternateContent>
        <mc:AlternateContent xmlns:mc="http://schemas.openxmlformats.org/markup-compatibility/2006">
          <mc:Choice Requires="x14">
            <control shapeId="3976" r:id="rId466" name="Check Box 904">
              <controlPr defaultSize="0" autoFill="0" autoLine="0" autoPict="0">
                <anchor moveWithCells="1">
                  <from>
                    <xdr:col>11</xdr:col>
                    <xdr:colOff>139700</xdr:colOff>
                    <xdr:row>171</xdr:row>
                    <xdr:rowOff>177800</xdr:rowOff>
                  </from>
                  <to>
                    <xdr:col>13</xdr:col>
                    <xdr:colOff>787400</xdr:colOff>
                    <xdr:row>173</xdr:row>
                    <xdr:rowOff>0</xdr:rowOff>
                  </to>
                </anchor>
              </controlPr>
            </control>
          </mc:Choice>
        </mc:AlternateContent>
        <mc:AlternateContent xmlns:mc="http://schemas.openxmlformats.org/markup-compatibility/2006">
          <mc:Choice Requires="x14">
            <control shapeId="3977" r:id="rId467" name="Check Box 905">
              <controlPr defaultSize="0" autoFill="0" autoLine="0" autoPict="0">
                <anchor moveWithCells="1">
                  <from>
                    <xdr:col>11</xdr:col>
                    <xdr:colOff>139700</xdr:colOff>
                    <xdr:row>173</xdr:row>
                    <xdr:rowOff>177800</xdr:rowOff>
                  </from>
                  <to>
                    <xdr:col>13</xdr:col>
                    <xdr:colOff>787400</xdr:colOff>
                    <xdr:row>175</xdr:row>
                    <xdr:rowOff>0</xdr:rowOff>
                  </to>
                </anchor>
              </controlPr>
            </control>
          </mc:Choice>
        </mc:AlternateContent>
        <mc:AlternateContent xmlns:mc="http://schemas.openxmlformats.org/markup-compatibility/2006">
          <mc:Choice Requires="x14">
            <control shapeId="3978" r:id="rId468" name="Check Box 906">
              <controlPr defaultSize="0" autoFill="0" autoLine="0" autoPict="0">
                <anchor moveWithCells="1">
                  <from>
                    <xdr:col>11</xdr:col>
                    <xdr:colOff>139700</xdr:colOff>
                    <xdr:row>172</xdr:row>
                    <xdr:rowOff>177800</xdr:rowOff>
                  </from>
                  <to>
                    <xdr:col>13</xdr:col>
                    <xdr:colOff>787400</xdr:colOff>
                    <xdr:row>174</xdr:row>
                    <xdr:rowOff>0</xdr:rowOff>
                  </to>
                </anchor>
              </controlPr>
            </control>
          </mc:Choice>
        </mc:AlternateContent>
        <mc:AlternateContent xmlns:mc="http://schemas.openxmlformats.org/markup-compatibility/2006">
          <mc:Choice Requires="x14">
            <control shapeId="3979" r:id="rId469" name="Check Box 907">
              <controlPr defaultSize="0" autoFill="0" autoLine="0" autoPict="0">
                <anchor moveWithCells="1">
                  <from>
                    <xdr:col>14</xdr:col>
                    <xdr:colOff>139700</xdr:colOff>
                    <xdr:row>177</xdr:row>
                    <xdr:rowOff>50800</xdr:rowOff>
                  </from>
                  <to>
                    <xdr:col>16</xdr:col>
                    <xdr:colOff>787400</xdr:colOff>
                    <xdr:row>179</xdr:row>
                    <xdr:rowOff>0</xdr:rowOff>
                  </to>
                </anchor>
              </controlPr>
            </control>
          </mc:Choice>
        </mc:AlternateContent>
        <mc:AlternateContent xmlns:mc="http://schemas.openxmlformats.org/markup-compatibility/2006">
          <mc:Choice Requires="x14">
            <control shapeId="3980" r:id="rId470" name="Check Box 908">
              <controlPr defaultSize="0" autoFill="0" autoLine="0" autoPict="0">
                <anchor moveWithCells="1">
                  <from>
                    <xdr:col>14</xdr:col>
                    <xdr:colOff>139700</xdr:colOff>
                    <xdr:row>178</xdr:row>
                    <xdr:rowOff>177800</xdr:rowOff>
                  </from>
                  <to>
                    <xdr:col>16</xdr:col>
                    <xdr:colOff>787400</xdr:colOff>
                    <xdr:row>179</xdr:row>
                    <xdr:rowOff>177800</xdr:rowOff>
                  </to>
                </anchor>
              </controlPr>
            </control>
          </mc:Choice>
        </mc:AlternateContent>
        <mc:AlternateContent xmlns:mc="http://schemas.openxmlformats.org/markup-compatibility/2006">
          <mc:Choice Requires="x14">
            <control shapeId="3981" r:id="rId471" name="Check Box 909">
              <controlPr defaultSize="0" autoFill="0" autoLine="0" autoPict="0">
                <anchor moveWithCells="1">
                  <from>
                    <xdr:col>14</xdr:col>
                    <xdr:colOff>139700</xdr:colOff>
                    <xdr:row>179</xdr:row>
                    <xdr:rowOff>177800</xdr:rowOff>
                  </from>
                  <to>
                    <xdr:col>16</xdr:col>
                    <xdr:colOff>787400</xdr:colOff>
                    <xdr:row>180</xdr:row>
                    <xdr:rowOff>177800</xdr:rowOff>
                  </to>
                </anchor>
              </controlPr>
            </control>
          </mc:Choice>
        </mc:AlternateContent>
        <mc:AlternateContent xmlns:mc="http://schemas.openxmlformats.org/markup-compatibility/2006">
          <mc:Choice Requires="x14">
            <control shapeId="3982" r:id="rId472" name="Check Box 910">
              <controlPr defaultSize="0" autoFill="0" autoLine="0" autoPict="0">
                <anchor moveWithCells="1">
                  <from>
                    <xdr:col>14</xdr:col>
                    <xdr:colOff>139700</xdr:colOff>
                    <xdr:row>170</xdr:row>
                    <xdr:rowOff>50800</xdr:rowOff>
                  </from>
                  <to>
                    <xdr:col>16</xdr:col>
                    <xdr:colOff>787400</xdr:colOff>
                    <xdr:row>172</xdr:row>
                    <xdr:rowOff>0</xdr:rowOff>
                  </to>
                </anchor>
              </controlPr>
            </control>
          </mc:Choice>
        </mc:AlternateContent>
        <mc:AlternateContent xmlns:mc="http://schemas.openxmlformats.org/markup-compatibility/2006">
          <mc:Choice Requires="x14">
            <control shapeId="3983" r:id="rId473" name="Check Box 911">
              <controlPr defaultSize="0" autoFill="0" autoLine="0" autoPict="0">
                <anchor moveWithCells="1">
                  <from>
                    <xdr:col>14</xdr:col>
                    <xdr:colOff>139700</xdr:colOff>
                    <xdr:row>171</xdr:row>
                    <xdr:rowOff>177800</xdr:rowOff>
                  </from>
                  <to>
                    <xdr:col>16</xdr:col>
                    <xdr:colOff>787400</xdr:colOff>
                    <xdr:row>173</xdr:row>
                    <xdr:rowOff>0</xdr:rowOff>
                  </to>
                </anchor>
              </controlPr>
            </control>
          </mc:Choice>
        </mc:AlternateContent>
        <mc:AlternateContent xmlns:mc="http://schemas.openxmlformats.org/markup-compatibility/2006">
          <mc:Choice Requires="x14">
            <control shapeId="3984" r:id="rId474" name="Check Box 912">
              <controlPr defaultSize="0" autoFill="0" autoLine="0" autoPict="0">
                <anchor moveWithCells="1">
                  <from>
                    <xdr:col>14</xdr:col>
                    <xdr:colOff>139700</xdr:colOff>
                    <xdr:row>173</xdr:row>
                    <xdr:rowOff>177800</xdr:rowOff>
                  </from>
                  <to>
                    <xdr:col>16</xdr:col>
                    <xdr:colOff>787400</xdr:colOff>
                    <xdr:row>175</xdr:row>
                    <xdr:rowOff>0</xdr:rowOff>
                  </to>
                </anchor>
              </controlPr>
            </control>
          </mc:Choice>
        </mc:AlternateContent>
        <mc:AlternateContent xmlns:mc="http://schemas.openxmlformats.org/markup-compatibility/2006">
          <mc:Choice Requires="x14">
            <control shapeId="3985" r:id="rId475" name="Check Box 913">
              <controlPr defaultSize="0" autoFill="0" autoLine="0" autoPict="0">
                <anchor moveWithCells="1">
                  <from>
                    <xdr:col>14</xdr:col>
                    <xdr:colOff>139700</xdr:colOff>
                    <xdr:row>172</xdr:row>
                    <xdr:rowOff>177800</xdr:rowOff>
                  </from>
                  <to>
                    <xdr:col>16</xdr:col>
                    <xdr:colOff>787400</xdr:colOff>
                    <xdr:row>174</xdr:row>
                    <xdr:rowOff>0</xdr:rowOff>
                  </to>
                </anchor>
              </controlPr>
            </control>
          </mc:Choice>
        </mc:AlternateContent>
        <mc:AlternateContent xmlns:mc="http://schemas.openxmlformats.org/markup-compatibility/2006">
          <mc:Choice Requires="x14">
            <control shapeId="3986" r:id="rId476" name="Check Box 914">
              <controlPr defaultSize="0" autoFill="0" autoLine="0" autoPict="0">
                <anchor moveWithCells="1">
                  <from>
                    <xdr:col>17</xdr:col>
                    <xdr:colOff>139700</xdr:colOff>
                    <xdr:row>177</xdr:row>
                    <xdr:rowOff>50800</xdr:rowOff>
                  </from>
                  <to>
                    <xdr:col>19</xdr:col>
                    <xdr:colOff>787400</xdr:colOff>
                    <xdr:row>179</xdr:row>
                    <xdr:rowOff>0</xdr:rowOff>
                  </to>
                </anchor>
              </controlPr>
            </control>
          </mc:Choice>
        </mc:AlternateContent>
        <mc:AlternateContent xmlns:mc="http://schemas.openxmlformats.org/markup-compatibility/2006">
          <mc:Choice Requires="x14">
            <control shapeId="3987" r:id="rId477" name="Check Box 915">
              <controlPr defaultSize="0" autoFill="0" autoLine="0" autoPict="0">
                <anchor moveWithCells="1">
                  <from>
                    <xdr:col>17</xdr:col>
                    <xdr:colOff>139700</xdr:colOff>
                    <xdr:row>178</xdr:row>
                    <xdr:rowOff>177800</xdr:rowOff>
                  </from>
                  <to>
                    <xdr:col>19</xdr:col>
                    <xdr:colOff>787400</xdr:colOff>
                    <xdr:row>179</xdr:row>
                    <xdr:rowOff>177800</xdr:rowOff>
                  </to>
                </anchor>
              </controlPr>
            </control>
          </mc:Choice>
        </mc:AlternateContent>
        <mc:AlternateContent xmlns:mc="http://schemas.openxmlformats.org/markup-compatibility/2006">
          <mc:Choice Requires="x14">
            <control shapeId="3988" r:id="rId478" name="Check Box 916">
              <controlPr defaultSize="0" autoFill="0" autoLine="0" autoPict="0">
                <anchor moveWithCells="1">
                  <from>
                    <xdr:col>17</xdr:col>
                    <xdr:colOff>139700</xdr:colOff>
                    <xdr:row>179</xdr:row>
                    <xdr:rowOff>177800</xdr:rowOff>
                  </from>
                  <to>
                    <xdr:col>19</xdr:col>
                    <xdr:colOff>787400</xdr:colOff>
                    <xdr:row>180</xdr:row>
                    <xdr:rowOff>177800</xdr:rowOff>
                  </to>
                </anchor>
              </controlPr>
            </control>
          </mc:Choice>
        </mc:AlternateContent>
        <mc:AlternateContent xmlns:mc="http://schemas.openxmlformats.org/markup-compatibility/2006">
          <mc:Choice Requires="x14">
            <control shapeId="3989" r:id="rId479" name="Check Box 917">
              <controlPr defaultSize="0" autoFill="0" autoLine="0" autoPict="0">
                <anchor moveWithCells="1">
                  <from>
                    <xdr:col>17</xdr:col>
                    <xdr:colOff>139700</xdr:colOff>
                    <xdr:row>170</xdr:row>
                    <xdr:rowOff>50800</xdr:rowOff>
                  </from>
                  <to>
                    <xdr:col>19</xdr:col>
                    <xdr:colOff>787400</xdr:colOff>
                    <xdr:row>172</xdr:row>
                    <xdr:rowOff>0</xdr:rowOff>
                  </to>
                </anchor>
              </controlPr>
            </control>
          </mc:Choice>
        </mc:AlternateContent>
        <mc:AlternateContent xmlns:mc="http://schemas.openxmlformats.org/markup-compatibility/2006">
          <mc:Choice Requires="x14">
            <control shapeId="3990" r:id="rId480" name="Check Box 918">
              <controlPr defaultSize="0" autoFill="0" autoLine="0" autoPict="0">
                <anchor moveWithCells="1">
                  <from>
                    <xdr:col>17</xdr:col>
                    <xdr:colOff>139700</xdr:colOff>
                    <xdr:row>171</xdr:row>
                    <xdr:rowOff>177800</xdr:rowOff>
                  </from>
                  <to>
                    <xdr:col>19</xdr:col>
                    <xdr:colOff>787400</xdr:colOff>
                    <xdr:row>173</xdr:row>
                    <xdr:rowOff>0</xdr:rowOff>
                  </to>
                </anchor>
              </controlPr>
            </control>
          </mc:Choice>
        </mc:AlternateContent>
        <mc:AlternateContent xmlns:mc="http://schemas.openxmlformats.org/markup-compatibility/2006">
          <mc:Choice Requires="x14">
            <control shapeId="3991" r:id="rId481" name="Check Box 919">
              <controlPr defaultSize="0" autoFill="0" autoLine="0" autoPict="0">
                <anchor moveWithCells="1">
                  <from>
                    <xdr:col>17</xdr:col>
                    <xdr:colOff>139700</xdr:colOff>
                    <xdr:row>173</xdr:row>
                    <xdr:rowOff>177800</xdr:rowOff>
                  </from>
                  <to>
                    <xdr:col>19</xdr:col>
                    <xdr:colOff>787400</xdr:colOff>
                    <xdr:row>175</xdr:row>
                    <xdr:rowOff>0</xdr:rowOff>
                  </to>
                </anchor>
              </controlPr>
            </control>
          </mc:Choice>
        </mc:AlternateContent>
        <mc:AlternateContent xmlns:mc="http://schemas.openxmlformats.org/markup-compatibility/2006">
          <mc:Choice Requires="x14">
            <control shapeId="3992" r:id="rId482" name="Check Box 920">
              <controlPr defaultSize="0" autoFill="0" autoLine="0" autoPict="0">
                <anchor moveWithCells="1">
                  <from>
                    <xdr:col>17</xdr:col>
                    <xdr:colOff>139700</xdr:colOff>
                    <xdr:row>172</xdr:row>
                    <xdr:rowOff>177800</xdr:rowOff>
                  </from>
                  <to>
                    <xdr:col>19</xdr:col>
                    <xdr:colOff>787400</xdr:colOff>
                    <xdr:row>174</xdr:row>
                    <xdr:rowOff>0</xdr:rowOff>
                  </to>
                </anchor>
              </controlPr>
            </control>
          </mc:Choice>
        </mc:AlternateContent>
        <mc:AlternateContent xmlns:mc="http://schemas.openxmlformats.org/markup-compatibility/2006">
          <mc:Choice Requires="x14">
            <control shapeId="3993" r:id="rId483" name="Check Box 921">
              <controlPr defaultSize="0" autoFill="0" autoLine="0" autoPict="0">
                <anchor moveWithCells="1">
                  <from>
                    <xdr:col>20</xdr:col>
                    <xdr:colOff>139700</xdr:colOff>
                    <xdr:row>177</xdr:row>
                    <xdr:rowOff>50800</xdr:rowOff>
                  </from>
                  <to>
                    <xdr:col>22</xdr:col>
                    <xdr:colOff>787400</xdr:colOff>
                    <xdr:row>179</xdr:row>
                    <xdr:rowOff>0</xdr:rowOff>
                  </to>
                </anchor>
              </controlPr>
            </control>
          </mc:Choice>
        </mc:AlternateContent>
        <mc:AlternateContent xmlns:mc="http://schemas.openxmlformats.org/markup-compatibility/2006">
          <mc:Choice Requires="x14">
            <control shapeId="3994" r:id="rId484" name="Check Box 922">
              <controlPr defaultSize="0" autoFill="0" autoLine="0" autoPict="0">
                <anchor moveWithCells="1">
                  <from>
                    <xdr:col>20</xdr:col>
                    <xdr:colOff>139700</xdr:colOff>
                    <xdr:row>178</xdr:row>
                    <xdr:rowOff>177800</xdr:rowOff>
                  </from>
                  <to>
                    <xdr:col>22</xdr:col>
                    <xdr:colOff>787400</xdr:colOff>
                    <xdr:row>179</xdr:row>
                    <xdr:rowOff>177800</xdr:rowOff>
                  </to>
                </anchor>
              </controlPr>
            </control>
          </mc:Choice>
        </mc:AlternateContent>
        <mc:AlternateContent xmlns:mc="http://schemas.openxmlformats.org/markup-compatibility/2006">
          <mc:Choice Requires="x14">
            <control shapeId="3995" r:id="rId485" name="Check Box 923">
              <controlPr defaultSize="0" autoFill="0" autoLine="0" autoPict="0">
                <anchor moveWithCells="1">
                  <from>
                    <xdr:col>20</xdr:col>
                    <xdr:colOff>139700</xdr:colOff>
                    <xdr:row>179</xdr:row>
                    <xdr:rowOff>177800</xdr:rowOff>
                  </from>
                  <to>
                    <xdr:col>22</xdr:col>
                    <xdr:colOff>787400</xdr:colOff>
                    <xdr:row>180</xdr:row>
                    <xdr:rowOff>177800</xdr:rowOff>
                  </to>
                </anchor>
              </controlPr>
            </control>
          </mc:Choice>
        </mc:AlternateContent>
        <mc:AlternateContent xmlns:mc="http://schemas.openxmlformats.org/markup-compatibility/2006">
          <mc:Choice Requires="x14">
            <control shapeId="3996" r:id="rId486" name="Check Box 924">
              <controlPr defaultSize="0" autoFill="0" autoLine="0" autoPict="0">
                <anchor moveWithCells="1">
                  <from>
                    <xdr:col>20</xdr:col>
                    <xdr:colOff>139700</xdr:colOff>
                    <xdr:row>170</xdr:row>
                    <xdr:rowOff>50800</xdr:rowOff>
                  </from>
                  <to>
                    <xdr:col>22</xdr:col>
                    <xdr:colOff>787400</xdr:colOff>
                    <xdr:row>172</xdr:row>
                    <xdr:rowOff>0</xdr:rowOff>
                  </to>
                </anchor>
              </controlPr>
            </control>
          </mc:Choice>
        </mc:AlternateContent>
        <mc:AlternateContent xmlns:mc="http://schemas.openxmlformats.org/markup-compatibility/2006">
          <mc:Choice Requires="x14">
            <control shapeId="3997" r:id="rId487" name="Check Box 925">
              <controlPr defaultSize="0" autoFill="0" autoLine="0" autoPict="0">
                <anchor moveWithCells="1">
                  <from>
                    <xdr:col>20</xdr:col>
                    <xdr:colOff>139700</xdr:colOff>
                    <xdr:row>171</xdr:row>
                    <xdr:rowOff>177800</xdr:rowOff>
                  </from>
                  <to>
                    <xdr:col>22</xdr:col>
                    <xdr:colOff>787400</xdr:colOff>
                    <xdr:row>173</xdr:row>
                    <xdr:rowOff>0</xdr:rowOff>
                  </to>
                </anchor>
              </controlPr>
            </control>
          </mc:Choice>
        </mc:AlternateContent>
        <mc:AlternateContent xmlns:mc="http://schemas.openxmlformats.org/markup-compatibility/2006">
          <mc:Choice Requires="x14">
            <control shapeId="3998" r:id="rId488" name="Check Box 926">
              <controlPr defaultSize="0" autoFill="0" autoLine="0" autoPict="0">
                <anchor moveWithCells="1">
                  <from>
                    <xdr:col>20</xdr:col>
                    <xdr:colOff>139700</xdr:colOff>
                    <xdr:row>173</xdr:row>
                    <xdr:rowOff>177800</xdr:rowOff>
                  </from>
                  <to>
                    <xdr:col>22</xdr:col>
                    <xdr:colOff>787400</xdr:colOff>
                    <xdr:row>175</xdr:row>
                    <xdr:rowOff>0</xdr:rowOff>
                  </to>
                </anchor>
              </controlPr>
            </control>
          </mc:Choice>
        </mc:AlternateContent>
        <mc:AlternateContent xmlns:mc="http://schemas.openxmlformats.org/markup-compatibility/2006">
          <mc:Choice Requires="x14">
            <control shapeId="3999" r:id="rId489" name="Check Box 927">
              <controlPr defaultSize="0" autoFill="0" autoLine="0" autoPict="0">
                <anchor moveWithCells="1">
                  <from>
                    <xdr:col>20</xdr:col>
                    <xdr:colOff>139700</xdr:colOff>
                    <xdr:row>172</xdr:row>
                    <xdr:rowOff>177800</xdr:rowOff>
                  </from>
                  <to>
                    <xdr:col>22</xdr:col>
                    <xdr:colOff>787400</xdr:colOff>
                    <xdr:row>174</xdr:row>
                    <xdr:rowOff>0</xdr:rowOff>
                  </to>
                </anchor>
              </controlPr>
            </control>
          </mc:Choice>
        </mc:AlternateContent>
        <mc:AlternateContent xmlns:mc="http://schemas.openxmlformats.org/markup-compatibility/2006">
          <mc:Choice Requires="x14">
            <control shapeId="4000" r:id="rId490" name="Check Box 928">
              <controlPr defaultSize="0" autoFill="0" autoLine="0" autoPict="0">
                <anchor moveWithCells="1">
                  <from>
                    <xdr:col>8</xdr:col>
                    <xdr:colOff>139700</xdr:colOff>
                    <xdr:row>200</xdr:row>
                    <xdr:rowOff>50800</xdr:rowOff>
                  </from>
                  <to>
                    <xdr:col>10</xdr:col>
                    <xdr:colOff>787400</xdr:colOff>
                    <xdr:row>202</xdr:row>
                    <xdr:rowOff>0</xdr:rowOff>
                  </to>
                </anchor>
              </controlPr>
            </control>
          </mc:Choice>
        </mc:AlternateContent>
        <mc:AlternateContent xmlns:mc="http://schemas.openxmlformats.org/markup-compatibility/2006">
          <mc:Choice Requires="x14">
            <control shapeId="4001" r:id="rId491" name="Check Box 929">
              <controlPr defaultSize="0" autoFill="0" autoLine="0" autoPict="0">
                <anchor moveWithCells="1">
                  <from>
                    <xdr:col>8</xdr:col>
                    <xdr:colOff>139700</xdr:colOff>
                    <xdr:row>201</xdr:row>
                    <xdr:rowOff>177800</xdr:rowOff>
                  </from>
                  <to>
                    <xdr:col>10</xdr:col>
                    <xdr:colOff>787400</xdr:colOff>
                    <xdr:row>202</xdr:row>
                    <xdr:rowOff>177800</xdr:rowOff>
                  </to>
                </anchor>
              </controlPr>
            </control>
          </mc:Choice>
        </mc:AlternateContent>
        <mc:AlternateContent xmlns:mc="http://schemas.openxmlformats.org/markup-compatibility/2006">
          <mc:Choice Requires="x14">
            <control shapeId="4002" r:id="rId492" name="Check Box 930">
              <controlPr defaultSize="0" autoFill="0" autoLine="0" autoPict="0">
                <anchor moveWithCells="1">
                  <from>
                    <xdr:col>8</xdr:col>
                    <xdr:colOff>139700</xdr:colOff>
                    <xdr:row>202</xdr:row>
                    <xdr:rowOff>177800</xdr:rowOff>
                  </from>
                  <to>
                    <xdr:col>10</xdr:col>
                    <xdr:colOff>787400</xdr:colOff>
                    <xdr:row>203</xdr:row>
                    <xdr:rowOff>177800</xdr:rowOff>
                  </to>
                </anchor>
              </controlPr>
            </control>
          </mc:Choice>
        </mc:AlternateContent>
        <mc:AlternateContent xmlns:mc="http://schemas.openxmlformats.org/markup-compatibility/2006">
          <mc:Choice Requires="x14">
            <control shapeId="4003" r:id="rId493" name="Check Box 931">
              <controlPr defaultSize="0" autoFill="0" autoLine="0" autoPict="0">
                <anchor moveWithCells="1">
                  <from>
                    <xdr:col>8</xdr:col>
                    <xdr:colOff>139700</xdr:colOff>
                    <xdr:row>190</xdr:row>
                    <xdr:rowOff>50800</xdr:rowOff>
                  </from>
                  <to>
                    <xdr:col>10</xdr:col>
                    <xdr:colOff>787400</xdr:colOff>
                    <xdr:row>192</xdr:row>
                    <xdr:rowOff>0</xdr:rowOff>
                  </to>
                </anchor>
              </controlPr>
            </control>
          </mc:Choice>
        </mc:AlternateContent>
        <mc:AlternateContent xmlns:mc="http://schemas.openxmlformats.org/markup-compatibility/2006">
          <mc:Choice Requires="x14">
            <control shapeId="4004" r:id="rId494" name="Check Box 932">
              <controlPr defaultSize="0" autoFill="0" autoLine="0" autoPict="0">
                <anchor moveWithCells="1">
                  <from>
                    <xdr:col>8</xdr:col>
                    <xdr:colOff>139700</xdr:colOff>
                    <xdr:row>191</xdr:row>
                    <xdr:rowOff>177800</xdr:rowOff>
                  </from>
                  <to>
                    <xdr:col>10</xdr:col>
                    <xdr:colOff>787400</xdr:colOff>
                    <xdr:row>193</xdr:row>
                    <xdr:rowOff>0</xdr:rowOff>
                  </to>
                </anchor>
              </controlPr>
            </control>
          </mc:Choice>
        </mc:AlternateContent>
        <mc:AlternateContent xmlns:mc="http://schemas.openxmlformats.org/markup-compatibility/2006">
          <mc:Choice Requires="x14">
            <control shapeId="4005" r:id="rId495" name="Check Box 933">
              <controlPr defaultSize="0" autoFill="0" autoLine="0" autoPict="0">
                <anchor moveWithCells="1">
                  <from>
                    <xdr:col>8</xdr:col>
                    <xdr:colOff>139700</xdr:colOff>
                    <xdr:row>192</xdr:row>
                    <xdr:rowOff>177800</xdr:rowOff>
                  </from>
                  <to>
                    <xdr:col>10</xdr:col>
                    <xdr:colOff>787400</xdr:colOff>
                    <xdr:row>194</xdr:row>
                    <xdr:rowOff>0</xdr:rowOff>
                  </to>
                </anchor>
              </controlPr>
            </control>
          </mc:Choice>
        </mc:AlternateContent>
        <mc:AlternateContent xmlns:mc="http://schemas.openxmlformats.org/markup-compatibility/2006">
          <mc:Choice Requires="x14">
            <control shapeId="4006" r:id="rId496" name="Check Box 934">
              <controlPr defaultSize="0" autoFill="0" autoLine="0" autoPict="0">
                <anchor moveWithCells="1">
                  <from>
                    <xdr:col>11</xdr:col>
                    <xdr:colOff>139700</xdr:colOff>
                    <xdr:row>200</xdr:row>
                    <xdr:rowOff>50800</xdr:rowOff>
                  </from>
                  <to>
                    <xdr:col>13</xdr:col>
                    <xdr:colOff>787400</xdr:colOff>
                    <xdr:row>202</xdr:row>
                    <xdr:rowOff>0</xdr:rowOff>
                  </to>
                </anchor>
              </controlPr>
            </control>
          </mc:Choice>
        </mc:AlternateContent>
        <mc:AlternateContent xmlns:mc="http://schemas.openxmlformats.org/markup-compatibility/2006">
          <mc:Choice Requires="x14">
            <control shapeId="4007" r:id="rId497" name="Check Box 935">
              <controlPr defaultSize="0" autoFill="0" autoLine="0" autoPict="0">
                <anchor moveWithCells="1">
                  <from>
                    <xdr:col>11</xdr:col>
                    <xdr:colOff>139700</xdr:colOff>
                    <xdr:row>201</xdr:row>
                    <xdr:rowOff>177800</xdr:rowOff>
                  </from>
                  <to>
                    <xdr:col>13</xdr:col>
                    <xdr:colOff>787400</xdr:colOff>
                    <xdr:row>202</xdr:row>
                    <xdr:rowOff>177800</xdr:rowOff>
                  </to>
                </anchor>
              </controlPr>
            </control>
          </mc:Choice>
        </mc:AlternateContent>
        <mc:AlternateContent xmlns:mc="http://schemas.openxmlformats.org/markup-compatibility/2006">
          <mc:Choice Requires="x14">
            <control shapeId="4008" r:id="rId498" name="Check Box 936">
              <controlPr defaultSize="0" autoFill="0" autoLine="0" autoPict="0">
                <anchor moveWithCells="1">
                  <from>
                    <xdr:col>11</xdr:col>
                    <xdr:colOff>139700</xdr:colOff>
                    <xdr:row>202</xdr:row>
                    <xdr:rowOff>177800</xdr:rowOff>
                  </from>
                  <to>
                    <xdr:col>13</xdr:col>
                    <xdr:colOff>787400</xdr:colOff>
                    <xdr:row>203</xdr:row>
                    <xdr:rowOff>177800</xdr:rowOff>
                  </to>
                </anchor>
              </controlPr>
            </control>
          </mc:Choice>
        </mc:AlternateContent>
        <mc:AlternateContent xmlns:mc="http://schemas.openxmlformats.org/markup-compatibility/2006">
          <mc:Choice Requires="x14">
            <control shapeId="4009" r:id="rId499" name="Check Box 937">
              <controlPr defaultSize="0" autoFill="0" autoLine="0" autoPict="0">
                <anchor moveWithCells="1">
                  <from>
                    <xdr:col>11</xdr:col>
                    <xdr:colOff>139700</xdr:colOff>
                    <xdr:row>190</xdr:row>
                    <xdr:rowOff>50800</xdr:rowOff>
                  </from>
                  <to>
                    <xdr:col>13</xdr:col>
                    <xdr:colOff>787400</xdr:colOff>
                    <xdr:row>192</xdr:row>
                    <xdr:rowOff>0</xdr:rowOff>
                  </to>
                </anchor>
              </controlPr>
            </control>
          </mc:Choice>
        </mc:AlternateContent>
        <mc:AlternateContent xmlns:mc="http://schemas.openxmlformats.org/markup-compatibility/2006">
          <mc:Choice Requires="x14">
            <control shapeId="4010" r:id="rId500" name="Check Box 938">
              <controlPr defaultSize="0" autoFill="0" autoLine="0" autoPict="0">
                <anchor moveWithCells="1">
                  <from>
                    <xdr:col>11</xdr:col>
                    <xdr:colOff>139700</xdr:colOff>
                    <xdr:row>191</xdr:row>
                    <xdr:rowOff>177800</xdr:rowOff>
                  </from>
                  <to>
                    <xdr:col>13</xdr:col>
                    <xdr:colOff>787400</xdr:colOff>
                    <xdr:row>193</xdr:row>
                    <xdr:rowOff>0</xdr:rowOff>
                  </to>
                </anchor>
              </controlPr>
            </control>
          </mc:Choice>
        </mc:AlternateContent>
        <mc:AlternateContent xmlns:mc="http://schemas.openxmlformats.org/markup-compatibility/2006">
          <mc:Choice Requires="x14">
            <control shapeId="4011" r:id="rId501" name="Check Box 939">
              <controlPr defaultSize="0" autoFill="0" autoLine="0" autoPict="0">
                <anchor moveWithCells="1">
                  <from>
                    <xdr:col>11</xdr:col>
                    <xdr:colOff>139700</xdr:colOff>
                    <xdr:row>192</xdr:row>
                    <xdr:rowOff>177800</xdr:rowOff>
                  </from>
                  <to>
                    <xdr:col>13</xdr:col>
                    <xdr:colOff>787400</xdr:colOff>
                    <xdr:row>194</xdr:row>
                    <xdr:rowOff>0</xdr:rowOff>
                  </to>
                </anchor>
              </controlPr>
            </control>
          </mc:Choice>
        </mc:AlternateContent>
        <mc:AlternateContent xmlns:mc="http://schemas.openxmlformats.org/markup-compatibility/2006">
          <mc:Choice Requires="x14">
            <control shapeId="4012" r:id="rId502" name="Check Box 940">
              <controlPr defaultSize="0" autoFill="0" autoLine="0" autoPict="0">
                <anchor moveWithCells="1">
                  <from>
                    <xdr:col>14</xdr:col>
                    <xdr:colOff>139700</xdr:colOff>
                    <xdr:row>200</xdr:row>
                    <xdr:rowOff>50800</xdr:rowOff>
                  </from>
                  <to>
                    <xdr:col>16</xdr:col>
                    <xdr:colOff>787400</xdr:colOff>
                    <xdr:row>202</xdr:row>
                    <xdr:rowOff>0</xdr:rowOff>
                  </to>
                </anchor>
              </controlPr>
            </control>
          </mc:Choice>
        </mc:AlternateContent>
        <mc:AlternateContent xmlns:mc="http://schemas.openxmlformats.org/markup-compatibility/2006">
          <mc:Choice Requires="x14">
            <control shapeId="4013" r:id="rId503" name="Check Box 941">
              <controlPr defaultSize="0" autoFill="0" autoLine="0" autoPict="0">
                <anchor moveWithCells="1">
                  <from>
                    <xdr:col>14</xdr:col>
                    <xdr:colOff>139700</xdr:colOff>
                    <xdr:row>201</xdr:row>
                    <xdr:rowOff>177800</xdr:rowOff>
                  </from>
                  <to>
                    <xdr:col>16</xdr:col>
                    <xdr:colOff>787400</xdr:colOff>
                    <xdr:row>202</xdr:row>
                    <xdr:rowOff>177800</xdr:rowOff>
                  </to>
                </anchor>
              </controlPr>
            </control>
          </mc:Choice>
        </mc:AlternateContent>
        <mc:AlternateContent xmlns:mc="http://schemas.openxmlformats.org/markup-compatibility/2006">
          <mc:Choice Requires="x14">
            <control shapeId="4014" r:id="rId504" name="Check Box 942">
              <controlPr defaultSize="0" autoFill="0" autoLine="0" autoPict="0">
                <anchor moveWithCells="1">
                  <from>
                    <xdr:col>14</xdr:col>
                    <xdr:colOff>139700</xdr:colOff>
                    <xdr:row>202</xdr:row>
                    <xdr:rowOff>177800</xdr:rowOff>
                  </from>
                  <to>
                    <xdr:col>16</xdr:col>
                    <xdr:colOff>787400</xdr:colOff>
                    <xdr:row>203</xdr:row>
                    <xdr:rowOff>177800</xdr:rowOff>
                  </to>
                </anchor>
              </controlPr>
            </control>
          </mc:Choice>
        </mc:AlternateContent>
        <mc:AlternateContent xmlns:mc="http://schemas.openxmlformats.org/markup-compatibility/2006">
          <mc:Choice Requires="x14">
            <control shapeId="4015" r:id="rId505" name="Check Box 943">
              <controlPr defaultSize="0" autoFill="0" autoLine="0" autoPict="0">
                <anchor moveWithCells="1">
                  <from>
                    <xdr:col>14</xdr:col>
                    <xdr:colOff>139700</xdr:colOff>
                    <xdr:row>190</xdr:row>
                    <xdr:rowOff>50800</xdr:rowOff>
                  </from>
                  <to>
                    <xdr:col>16</xdr:col>
                    <xdr:colOff>787400</xdr:colOff>
                    <xdr:row>192</xdr:row>
                    <xdr:rowOff>0</xdr:rowOff>
                  </to>
                </anchor>
              </controlPr>
            </control>
          </mc:Choice>
        </mc:AlternateContent>
        <mc:AlternateContent xmlns:mc="http://schemas.openxmlformats.org/markup-compatibility/2006">
          <mc:Choice Requires="x14">
            <control shapeId="4016" r:id="rId506" name="Check Box 944">
              <controlPr defaultSize="0" autoFill="0" autoLine="0" autoPict="0">
                <anchor moveWithCells="1">
                  <from>
                    <xdr:col>14</xdr:col>
                    <xdr:colOff>139700</xdr:colOff>
                    <xdr:row>191</xdr:row>
                    <xdr:rowOff>177800</xdr:rowOff>
                  </from>
                  <to>
                    <xdr:col>16</xdr:col>
                    <xdr:colOff>787400</xdr:colOff>
                    <xdr:row>193</xdr:row>
                    <xdr:rowOff>0</xdr:rowOff>
                  </to>
                </anchor>
              </controlPr>
            </control>
          </mc:Choice>
        </mc:AlternateContent>
        <mc:AlternateContent xmlns:mc="http://schemas.openxmlformats.org/markup-compatibility/2006">
          <mc:Choice Requires="x14">
            <control shapeId="4017" r:id="rId507" name="Check Box 945">
              <controlPr defaultSize="0" autoFill="0" autoLine="0" autoPict="0">
                <anchor moveWithCells="1">
                  <from>
                    <xdr:col>14</xdr:col>
                    <xdr:colOff>139700</xdr:colOff>
                    <xdr:row>192</xdr:row>
                    <xdr:rowOff>177800</xdr:rowOff>
                  </from>
                  <to>
                    <xdr:col>16</xdr:col>
                    <xdr:colOff>787400</xdr:colOff>
                    <xdr:row>194</xdr:row>
                    <xdr:rowOff>0</xdr:rowOff>
                  </to>
                </anchor>
              </controlPr>
            </control>
          </mc:Choice>
        </mc:AlternateContent>
        <mc:AlternateContent xmlns:mc="http://schemas.openxmlformats.org/markup-compatibility/2006">
          <mc:Choice Requires="x14">
            <control shapeId="4018" r:id="rId508" name="Check Box 946">
              <controlPr defaultSize="0" autoFill="0" autoLine="0" autoPict="0">
                <anchor moveWithCells="1">
                  <from>
                    <xdr:col>17</xdr:col>
                    <xdr:colOff>139700</xdr:colOff>
                    <xdr:row>200</xdr:row>
                    <xdr:rowOff>50800</xdr:rowOff>
                  </from>
                  <to>
                    <xdr:col>19</xdr:col>
                    <xdr:colOff>787400</xdr:colOff>
                    <xdr:row>202</xdr:row>
                    <xdr:rowOff>0</xdr:rowOff>
                  </to>
                </anchor>
              </controlPr>
            </control>
          </mc:Choice>
        </mc:AlternateContent>
        <mc:AlternateContent xmlns:mc="http://schemas.openxmlformats.org/markup-compatibility/2006">
          <mc:Choice Requires="x14">
            <control shapeId="4019" r:id="rId509" name="Check Box 947">
              <controlPr defaultSize="0" autoFill="0" autoLine="0" autoPict="0">
                <anchor moveWithCells="1">
                  <from>
                    <xdr:col>17</xdr:col>
                    <xdr:colOff>139700</xdr:colOff>
                    <xdr:row>201</xdr:row>
                    <xdr:rowOff>177800</xdr:rowOff>
                  </from>
                  <to>
                    <xdr:col>19</xdr:col>
                    <xdr:colOff>787400</xdr:colOff>
                    <xdr:row>202</xdr:row>
                    <xdr:rowOff>177800</xdr:rowOff>
                  </to>
                </anchor>
              </controlPr>
            </control>
          </mc:Choice>
        </mc:AlternateContent>
        <mc:AlternateContent xmlns:mc="http://schemas.openxmlformats.org/markup-compatibility/2006">
          <mc:Choice Requires="x14">
            <control shapeId="4020" r:id="rId510" name="Check Box 948">
              <controlPr defaultSize="0" autoFill="0" autoLine="0" autoPict="0">
                <anchor moveWithCells="1">
                  <from>
                    <xdr:col>17</xdr:col>
                    <xdr:colOff>139700</xdr:colOff>
                    <xdr:row>202</xdr:row>
                    <xdr:rowOff>177800</xdr:rowOff>
                  </from>
                  <to>
                    <xdr:col>19</xdr:col>
                    <xdr:colOff>787400</xdr:colOff>
                    <xdr:row>203</xdr:row>
                    <xdr:rowOff>177800</xdr:rowOff>
                  </to>
                </anchor>
              </controlPr>
            </control>
          </mc:Choice>
        </mc:AlternateContent>
        <mc:AlternateContent xmlns:mc="http://schemas.openxmlformats.org/markup-compatibility/2006">
          <mc:Choice Requires="x14">
            <control shapeId="4021" r:id="rId511" name="Check Box 949">
              <controlPr defaultSize="0" autoFill="0" autoLine="0" autoPict="0">
                <anchor moveWithCells="1">
                  <from>
                    <xdr:col>17</xdr:col>
                    <xdr:colOff>139700</xdr:colOff>
                    <xdr:row>190</xdr:row>
                    <xdr:rowOff>50800</xdr:rowOff>
                  </from>
                  <to>
                    <xdr:col>19</xdr:col>
                    <xdr:colOff>787400</xdr:colOff>
                    <xdr:row>192</xdr:row>
                    <xdr:rowOff>0</xdr:rowOff>
                  </to>
                </anchor>
              </controlPr>
            </control>
          </mc:Choice>
        </mc:AlternateContent>
        <mc:AlternateContent xmlns:mc="http://schemas.openxmlformats.org/markup-compatibility/2006">
          <mc:Choice Requires="x14">
            <control shapeId="4022" r:id="rId512" name="Check Box 950">
              <controlPr defaultSize="0" autoFill="0" autoLine="0" autoPict="0">
                <anchor moveWithCells="1">
                  <from>
                    <xdr:col>17</xdr:col>
                    <xdr:colOff>139700</xdr:colOff>
                    <xdr:row>191</xdr:row>
                    <xdr:rowOff>177800</xdr:rowOff>
                  </from>
                  <to>
                    <xdr:col>19</xdr:col>
                    <xdr:colOff>787400</xdr:colOff>
                    <xdr:row>193</xdr:row>
                    <xdr:rowOff>0</xdr:rowOff>
                  </to>
                </anchor>
              </controlPr>
            </control>
          </mc:Choice>
        </mc:AlternateContent>
        <mc:AlternateContent xmlns:mc="http://schemas.openxmlformats.org/markup-compatibility/2006">
          <mc:Choice Requires="x14">
            <control shapeId="4023" r:id="rId513" name="Check Box 951">
              <controlPr defaultSize="0" autoFill="0" autoLine="0" autoPict="0">
                <anchor moveWithCells="1">
                  <from>
                    <xdr:col>17</xdr:col>
                    <xdr:colOff>139700</xdr:colOff>
                    <xdr:row>192</xdr:row>
                    <xdr:rowOff>177800</xdr:rowOff>
                  </from>
                  <to>
                    <xdr:col>19</xdr:col>
                    <xdr:colOff>787400</xdr:colOff>
                    <xdr:row>194</xdr:row>
                    <xdr:rowOff>0</xdr:rowOff>
                  </to>
                </anchor>
              </controlPr>
            </control>
          </mc:Choice>
        </mc:AlternateContent>
        <mc:AlternateContent xmlns:mc="http://schemas.openxmlformats.org/markup-compatibility/2006">
          <mc:Choice Requires="x14">
            <control shapeId="4024" r:id="rId514" name="Check Box 952">
              <controlPr defaultSize="0" autoFill="0" autoLine="0" autoPict="0">
                <anchor moveWithCells="1">
                  <from>
                    <xdr:col>20</xdr:col>
                    <xdr:colOff>139700</xdr:colOff>
                    <xdr:row>200</xdr:row>
                    <xdr:rowOff>50800</xdr:rowOff>
                  </from>
                  <to>
                    <xdr:col>22</xdr:col>
                    <xdr:colOff>787400</xdr:colOff>
                    <xdr:row>202</xdr:row>
                    <xdr:rowOff>0</xdr:rowOff>
                  </to>
                </anchor>
              </controlPr>
            </control>
          </mc:Choice>
        </mc:AlternateContent>
        <mc:AlternateContent xmlns:mc="http://schemas.openxmlformats.org/markup-compatibility/2006">
          <mc:Choice Requires="x14">
            <control shapeId="4025" r:id="rId515" name="Check Box 953">
              <controlPr defaultSize="0" autoFill="0" autoLine="0" autoPict="0">
                <anchor moveWithCells="1">
                  <from>
                    <xdr:col>20</xdr:col>
                    <xdr:colOff>139700</xdr:colOff>
                    <xdr:row>201</xdr:row>
                    <xdr:rowOff>177800</xdr:rowOff>
                  </from>
                  <to>
                    <xdr:col>22</xdr:col>
                    <xdr:colOff>787400</xdr:colOff>
                    <xdr:row>202</xdr:row>
                    <xdr:rowOff>177800</xdr:rowOff>
                  </to>
                </anchor>
              </controlPr>
            </control>
          </mc:Choice>
        </mc:AlternateContent>
        <mc:AlternateContent xmlns:mc="http://schemas.openxmlformats.org/markup-compatibility/2006">
          <mc:Choice Requires="x14">
            <control shapeId="4026" r:id="rId516" name="Check Box 954">
              <controlPr defaultSize="0" autoFill="0" autoLine="0" autoPict="0">
                <anchor moveWithCells="1">
                  <from>
                    <xdr:col>20</xdr:col>
                    <xdr:colOff>139700</xdr:colOff>
                    <xdr:row>202</xdr:row>
                    <xdr:rowOff>177800</xdr:rowOff>
                  </from>
                  <to>
                    <xdr:col>22</xdr:col>
                    <xdr:colOff>787400</xdr:colOff>
                    <xdr:row>203</xdr:row>
                    <xdr:rowOff>177800</xdr:rowOff>
                  </to>
                </anchor>
              </controlPr>
            </control>
          </mc:Choice>
        </mc:AlternateContent>
        <mc:AlternateContent xmlns:mc="http://schemas.openxmlformats.org/markup-compatibility/2006">
          <mc:Choice Requires="x14">
            <control shapeId="4027" r:id="rId517" name="Check Box 955">
              <controlPr defaultSize="0" autoFill="0" autoLine="0" autoPict="0">
                <anchor moveWithCells="1">
                  <from>
                    <xdr:col>20</xdr:col>
                    <xdr:colOff>139700</xdr:colOff>
                    <xdr:row>190</xdr:row>
                    <xdr:rowOff>50800</xdr:rowOff>
                  </from>
                  <to>
                    <xdr:col>22</xdr:col>
                    <xdr:colOff>787400</xdr:colOff>
                    <xdr:row>192</xdr:row>
                    <xdr:rowOff>0</xdr:rowOff>
                  </to>
                </anchor>
              </controlPr>
            </control>
          </mc:Choice>
        </mc:AlternateContent>
        <mc:AlternateContent xmlns:mc="http://schemas.openxmlformats.org/markup-compatibility/2006">
          <mc:Choice Requires="x14">
            <control shapeId="4028" r:id="rId518" name="Check Box 956">
              <controlPr defaultSize="0" autoFill="0" autoLine="0" autoPict="0">
                <anchor moveWithCells="1">
                  <from>
                    <xdr:col>20</xdr:col>
                    <xdr:colOff>139700</xdr:colOff>
                    <xdr:row>191</xdr:row>
                    <xdr:rowOff>177800</xdr:rowOff>
                  </from>
                  <to>
                    <xdr:col>22</xdr:col>
                    <xdr:colOff>787400</xdr:colOff>
                    <xdr:row>193</xdr:row>
                    <xdr:rowOff>0</xdr:rowOff>
                  </to>
                </anchor>
              </controlPr>
            </control>
          </mc:Choice>
        </mc:AlternateContent>
        <mc:AlternateContent xmlns:mc="http://schemas.openxmlformats.org/markup-compatibility/2006">
          <mc:Choice Requires="x14">
            <control shapeId="4029" r:id="rId519" name="Check Box 957">
              <controlPr defaultSize="0" autoFill="0" autoLine="0" autoPict="0">
                <anchor moveWithCells="1">
                  <from>
                    <xdr:col>20</xdr:col>
                    <xdr:colOff>139700</xdr:colOff>
                    <xdr:row>192</xdr:row>
                    <xdr:rowOff>177800</xdr:rowOff>
                  </from>
                  <to>
                    <xdr:col>22</xdr:col>
                    <xdr:colOff>787400</xdr:colOff>
                    <xdr:row>194</xdr:row>
                    <xdr:rowOff>0</xdr:rowOff>
                  </to>
                </anchor>
              </controlPr>
            </control>
          </mc:Choice>
        </mc:AlternateContent>
        <mc:AlternateContent xmlns:mc="http://schemas.openxmlformats.org/markup-compatibility/2006">
          <mc:Choice Requires="x14">
            <control shapeId="4030" r:id="rId520" name="Check Box 958">
              <controlPr defaultSize="0" autoFill="0" autoLine="0" autoPict="0">
                <anchor moveWithCells="1">
                  <from>
                    <xdr:col>8</xdr:col>
                    <xdr:colOff>139700</xdr:colOff>
                    <xdr:row>219</xdr:row>
                    <xdr:rowOff>50800</xdr:rowOff>
                  </from>
                  <to>
                    <xdr:col>10</xdr:col>
                    <xdr:colOff>787400</xdr:colOff>
                    <xdr:row>221</xdr:row>
                    <xdr:rowOff>0</xdr:rowOff>
                  </to>
                </anchor>
              </controlPr>
            </control>
          </mc:Choice>
        </mc:AlternateContent>
        <mc:AlternateContent xmlns:mc="http://schemas.openxmlformats.org/markup-compatibility/2006">
          <mc:Choice Requires="x14">
            <control shapeId="4031" r:id="rId521" name="Check Box 959">
              <controlPr defaultSize="0" autoFill="0" autoLine="0" autoPict="0">
                <anchor moveWithCells="1">
                  <from>
                    <xdr:col>8</xdr:col>
                    <xdr:colOff>139700</xdr:colOff>
                    <xdr:row>220</xdr:row>
                    <xdr:rowOff>177800</xdr:rowOff>
                  </from>
                  <to>
                    <xdr:col>10</xdr:col>
                    <xdr:colOff>787400</xdr:colOff>
                    <xdr:row>221</xdr:row>
                    <xdr:rowOff>177800</xdr:rowOff>
                  </to>
                </anchor>
              </controlPr>
            </control>
          </mc:Choice>
        </mc:AlternateContent>
        <mc:AlternateContent xmlns:mc="http://schemas.openxmlformats.org/markup-compatibility/2006">
          <mc:Choice Requires="x14">
            <control shapeId="4032" r:id="rId522" name="Check Box 960">
              <controlPr defaultSize="0" autoFill="0" autoLine="0" autoPict="0">
                <anchor moveWithCells="1">
                  <from>
                    <xdr:col>8</xdr:col>
                    <xdr:colOff>139700</xdr:colOff>
                    <xdr:row>221</xdr:row>
                    <xdr:rowOff>177800</xdr:rowOff>
                  </from>
                  <to>
                    <xdr:col>10</xdr:col>
                    <xdr:colOff>787400</xdr:colOff>
                    <xdr:row>222</xdr:row>
                    <xdr:rowOff>177800</xdr:rowOff>
                  </to>
                </anchor>
              </controlPr>
            </control>
          </mc:Choice>
        </mc:AlternateContent>
        <mc:AlternateContent xmlns:mc="http://schemas.openxmlformats.org/markup-compatibility/2006">
          <mc:Choice Requires="x14">
            <control shapeId="4033" r:id="rId523" name="Check Box 961">
              <controlPr defaultSize="0" autoFill="0" autoLine="0" autoPict="0">
                <anchor moveWithCells="1">
                  <from>
                    <xdr:col>8</xdr:col>
                    <xdr:colOff>139700</xdr:colOff>
                    <xdr:row>213</xdr:row>
                    <xdr:rowOff>50800</xdr:rowOff>
                  </from>
                  <to>
                    <xdr:col>10</xdr:col>
                    <xdr:colOff>787400</xdr:colOff>
                    <xdr:row>215</xdr:row>
                    <xdr:rowOff>0</xdr:rowOff>
                  </to>
                </anchor>
              </controlPr>
            </control>
          </mc:Choice>
        </mc:AlternateContent>
        <mc:AlternateContent xmlns:mc="http://schemas.openxmlformats.org/markup-compatibility/2006">
          <mc:Choice Requires="x14">
            <control shapeId="4034" r:id="rId524" name="Check Box 962">
              <controlPr defaultSize="0" autoFill="0" autoLine="0" autoPict="0">
                <anchor moveWithCells="1">
                  <from>
                    <xdr:col>8</xdr:col>
                    <xdr:colOff>139700</xdr:colOff>
                    <xdr:row>214</xdr:row>
                    <xdr:rowOff>177800</xdr:rowOff>
                  </from>
                  <to>
                    <xdr:col>10</xdr:col>
                    <xdr:colOff>787400</xdr:colOff>
                    <xdr:row>216</xdr:row>
                    <xdr:rowOff>0</xdr:rowOff>
                  </to>
                </anchor>
              </controlPr>
            </control>
          </mc:Choice>
        </mc:AlternateContent>
        <mc:AlternateContent xmlns:mc="http://schemas.openxmlformats.org/markup-compatibility/2006">
          <mc:Choice Requires="x14">
            <control shapeId="4035" r:id="rId525" name="Check Box 963">
              <controlPr defaultSize="0" autoFill="0" autoLine="0" autoPict="0">
                <anchor moveWithCells="1">
                  <from>
                    <xdr:col>8</xdr:col>
                    <xdr:colOff>139700</xdr:colOff>
                    <xdr:row>215</xdr:row>
                    <xdr:rowOff>177800</xdr:rowOff>
                  </from>
                  <to>
                    <xdr:col>10</xdr:col>
                    <xdr:colOff>787400</xdr:colOff>
                    <xdr:row>217</xdr:row>
                    <xdr:rowOff>0</xdr:rowOff>
                  </to>
                </anchor>
              </controlPr>
            </control>
          </mc:Choice>
        </mc:AlternateContent>
        <mc:AlternateContent xmlns:mc="http://schemas.openxmlformats.org/markup-compatibility/2006">
          <mc:Choice Requires="x14">
            <control shapeId="4036" r:id="rId526" name="Check Box 964">
              <controlPr defaultSize="0" autoFill="0" autoLine="0" autoPict="0">
                <anchor moveWithCells="1">
                  <from>
                    <xdr:col>11</xdr:col>
                    <xdr:colOff>139700</xdr:colOff>
                    <xdr:row>219</xdr:row>
                    <xdr:rowOff>50800</xdr:rowOff>
                  </from>
                  <to>
                    <xdr:col>13</xdr:col>
                    <xdr:colOff>787400</xdr:colOff>
                    <xdr:row>221</xdr:row>
                    <xdr:rowOff>0</xdr:rowOff>
                  </to>
                </anchor>
              </controlPr>
            </control>
          </mc:Choice>
        </mc:AlternateContent>
        <mc:AlternateContent xmlns:mc="http://schemas.openxmlformats.org/markup-compatibility/2006">
          <mc:Choice Requires="x14">
            <control shapeId="4037" r:id="rId527" name="Check Box 965">
              <controlPr defaultSize="0" autoFill="0" autoLine="0" autoPict="0">
                <anchor moveWithCells="1">
                  <from>
                    <xdr:col>11</xdr:col>
                    <xdr:colOff>139700</xdr:colOff>
                    <xdr:row>220</xdr:row>
                    <xdr:rowOff>177800</xdr:rowOff>
                  </from>
                  <to>
                    <xdr:col>13</xdr:col>
                    <xdr:colOff>787400</xdr:colOff>
                    <xdr:row>221</xdr:row>
                    <xdr:rowOff>177800</xdr:rowOff>
                  </to>
                </anchor>
              </controlPr>
            </control>
          </mc:Choice>
        </mc:AlternateContent>
        <mc:AlternateContent xmlns:mc="http://schemas.openxmlformats.org/markup-compatibility/2006">
          <mc:Choice Requires="x14">
            <control shapeId="4038" r:id="rId528" name="Check Box 966">
              <controlPr defaultSize="0" autoFill="0" autoLine="0" autoPict="0">
                <anchor moveWithCells="1">
                  <from>
                    <xdr:col>11</xdr:col>
                    <xdr:colOff>139700</xdr:colOff>
                    <xdr:row>221</xdr:row>
                    <xdr:rowOff>177800</xdr:rowOff>
                  </from>
                  <to>
                    <xdr:col>13</xdr:col>
                    <xdr:colOff>787400</xdr:colOff>
                    <xdr:row>222</xdr:row>
                    <xdr:rowOff>177800</xdr:rowOff>
                  </to>
                </anchor>
              </controlPr>
            </control>
          </mc:Choice>
        </mc:AlternateContent>
        <mc:AlternateContent xmlns:mc="http://schemas.openxmlformats.org/markup-compatibility/2006">
          <mc:Choice Requires="x14">
            <control shapeId="4039" r:id="rId529" name="Check Box 967">
              <controlPr defaultSize="0" autoFill="0" autoLine="0" autoPict="0">
                <anchor moveWithCells="1">
                  <from>
                    <xdr:col>11</xdr:col>
                    <xdr:colOff>139700</xdr:colOff>
                    <xdr:row>213</xdr:row>
                    <xdr:rowOff>50800</xdr:rowOff>
                  </from>
                  <to>
                    <xdr:col>13</xdr:col>
                    <xdr:colOff>787400</xdr:colOff>
                    <xdr:row>215</xdr:row>
                    <xdr:rowOff>0</xdr:rowOff>
                  </to>
                </anchor>
              </controlPr>
            </control>
          </mc:Choice>
        </mc:AlternateContent>
        <mc:AlternateContent xmlns:mc="http://schemas.openxmlformats.org/markup-compatibility/2006">
          <mc:Choice Requires="x14">
            <control shapeId="4040" r:id="rId530" name="Check Box 968">
              <controlPr defaultSize="0" autoFill="0" autoLine="0" autoPict="0">
                <anchor moveWithCells="1">
                  <from>
                    <xdr:col>11</xdr:col>
                    <xdr:colOff>139700</xdr:colOff>
                    <xdr:row>214</xdr:row>
                    <xdr:rowOff>177800</xdr:rowOff>
                  </from>
                  <to>
                    <xdr:col>13</xdr:col>
                    <xdr:colOff>787400</xdr:colOff>
                    <xdr:row>216</xdr:row>
                    <xdr:rowOff>0</xdr:rowOff>
                  </to>
                </anchor>
              </controlPr>
            </control>
          </mc:Choice>
        </mc:AlternateContent>
        <mc:AlternateContent xmlns:mc="http://schemas.openxmlformats.org/markup-compatibility/2006">
          <mc:Choice Requires="x14">
            <control shapeId="4041" r:id="rId531" name="Check Box 969">
              <controlPr defaultSize="0" autoFill="0" autoLine="0" autoPict="0">
                <anchor moveWithCells="1">
                  <from>
                    <xdr:col>11</xdr:col>
                    <xdr:colOff>139700</xdr:colOff>
                    <xdr:row>215</xdr:row>
                    <xdr:rowOff>177800</xdr:rowOff>
                  </from>
                  <to>
                    <xdr:col>13</xdr:col>
                    <xdr:colOff>787400</xdr:colOff>
                    <xdr:row>217</xdr:row>
                    <xdr:rowOff>0</xdr:rowOff>
                  </to>
                </anchor>
              </controlPr>
            </control>
          </mc:Choice>
        </mc:AlternateContent>
        <mc:AlternateContent xmlns:mc="http://schemas.openxmlformats.org/markup-compatibility/2006">
          <mc:Choice Requires="x14">
            <control shapeId="4042" r:id="rId532" name="Check Box 970">
              <controlPr defaultSize="0" autoFill="0" autoLine="0" autoPict="0">
                <anchor moveWithCells="1">
                  <from>
                    <xdr:col>14</xdr:col>
                    <xdr:colOff>139700</xdr:colOff>
                    <xdr:row>219</xdr:row>
                    <xdr:rowOff>50800</xdr:rowOff>
                  </from>
                  <to>
                    <xdr:col>16</xdr:col>
                    <xdr:colOff>787400</xdr:colOff>
                    <xdr:row>221</xdr:row>
                    <xdr:rowOff>0</xdr:rowOff>
                  </to>
                </anchor>
              </controlPr>
            </control>
          </mc:Choice>
        </mc:AlternateContent>
        <mc:AlternateContent xmlns:mc="http://schemas.openxmlformats.org/markup-compatibility/2006">
          <mc:Choice Requires="x14">
            <control shapeId="4043" r:id="rId533" name="Check Box 971">
              <controlPr defaultSize="0" autoFill="0" autoLine="0" autoPict="0">
                <anchor moveWithCells="1">
                  <from>
                    <xdr:col>14</xdr:col>
                    <xdr:colOff>139700</xdr:colOff>
                    <xdr:row>220</xdr:row>
                    <xdr:rowOff>177800</xdr:rowOff>
                  </from>
                  <to>
                    <xdr:col>16</xdr:col>
                    <xdr:colOff>787400</xdr:colOff>
                    <xdr:row>221</xdr:row>
                    <xdr:rowOff>177800</xdr:rowOff>
                  </to>
                </anchor>
              </controlPr>
            </control>
          </mc:Choice>
        </mc:AlternateContent>
        <mc:AlternateContent xmlns:mc="http://schemas.openxmlformats.org/markup-compatibility/2006">
          <mc:Choice Requires="x14">
            <control shapeId="4044" r:id="rId534" name="Check Box 972">
              <controlPr defaultSize="0" autoFill="0" autoLine="0" autoPict="0">
                <anchor moveWithCells="1">
                  <from>
                    <xdr:col>14</xdr:col>
                    <xdr:colOff>139700</xdr:colOff>
                    <xdr:row>221</xdr:row>
                    <xdr:rowOff>177800</xdr:rowOff>
                  </from>
                  <to>
                    <xdr:col>16</xdr:col>
                    <xdr:colOff>787400</xdr:colOff>
                    <xdr:row>222</xdr:row>
                    <xdr:rowOff>177800</xdr:rowOff>
                  </to>
                </anchor>
              </controlPr>
            </control>
          </mc:Choice>
        </mc:AlternateContent>
        <mc:AlternateContent xmlns:mc="http://schemas.openxmlformats.org/markup-compatibility/2006">
          <mc:Choice Requires="x14">
            <control shapeId="4045" r:id="rId535" name="Check Box 973">
              <controlPr defaultSize="0" autoFill="0" autoLine="0" autoPict="0">
                <anchor moveWithCells="1">
                  <from>
                    <xdr:col>14</xdr:col>
                    <xdr:colOff>139700</xdr:colOff>
                    <xdr:row>213</xdr:row>
                    <xdr:rowOff>50800</xdr:rowOff>
                  </from>
                  <to>
                    <xdr:col>16</xdr:col>
                    <xdr:colOff>787400</xdr:colOff>
                    <xdr:row>215</xdr:row>
                    <xdr:rowOff>0</xdr:rowOff>
                  </to>
                </anchor>
              </controlPr>
            </control>
          </mc:Choice>
        </mc:AlternateContent>
        <mc:AlternateContent xmlns:mc="http://schemas.openxmlformats.org/markup-compatibility/2006">
          <mc:Choice Requires="x14">
            <control shapeId="4046" r:id="rId536" name="Check Box 974">
              <controlPr defaultSize="0" autoFill="0" autoLine="0" autoPict="0">
                <anchor moveWithCells="1">
                  <from>
                    <xdr:col>14</xdr:col>
                    <xdr:colOff>139700</xdr:colOff>
                    <xdr:row>214</xdr:row>
                    <xdr:rowOff>177800</xdr:rowOff>
                  </from>
                  <to>
                    <xdr:col>16</xdr:col>
                    <xdr:colOff>787400</xdr:colOff>
                    <xdr:row>216</xdr:row>
                    <xdr:rowOff>0</xdr:rowOff>
                  </to>
                </anchor>
              </controlPr>
            </control>
          </mc:Choice>
        </mc:AlternateContent>
        <mc:AlternateContent xmlns:mc="http://schemas.openxmlformats.org/markup-compatibility/2006">
          <mc:Choice Requires="x14">
            <control shapeId="4047" r:id="rId537" name="Check Box 975">
              <controlPr defaultSize="0" autoFill="0" autoLine="0" autoPict="0">
                <anchor moveWithCells="1">
                  <from>
                    <xdr:col>14</xdr:col>
                    <xdr:colOff>139700</xdr:colOff>
                    <xdr:row>215</xdr:row>
                    <xdr:rowOff>177800</xdr:rowOff>
                  </from>
                  <to>
                    <xdr:col>16</xdr:col>
                    <xdr:colOff>787400</xdr:colOff>
                    <xdr:row>217</xdr:row>
                    <xdr:rowOff>0</xdr:rowOff>
                  </to>
                </anchor>
              </controlPr>
            </control>
          </mc:Choice>
        </mc:AlternateContent>
        <mc:AlternateContent xmlns:mc="http://schemas.openxmlformats.org/markup-compatibility/2006">
          <mc:Choice Requires="x14">
            <control shapeId="4048" r:id="rId538" name="Check Box 976">
              <controlPr defaultSize="0" autoFill="0" autoLine="0" autoPict="0">
                <anchor moveWithCells="1">
                  <from>
                    <xdr:col>17</xdr:col>
                    <xdr:colOff>139700</xdr:colOff>
                    <xdr:row>219</xdr:row>
                    <xdr:rowOff>50800</xdr:rowOff>
                  </from>
                  <to>
                    <xdr:col>19</xdr:col>
                    <xdr:colOff>787400</xdr:colOff>
                    <xdr:row>221</xdr:row>
                    <xdr:rowOff>0</xdr:rowOff>
                  </to>
                </anchor>
              </controlPr>
            </control>
          </mc:Choice>
        </mc:AlternateContent>
        <mc:AlternateContent xmlns:mc="http://schemas.openxmlformats.org/markup-compatibility/2006">
          <mc:Choice Requires="x14">
            <control shapeId="4049" r:id="rId539" name="Check Box 977">
              <controlPr defaultSize="0" autoFill="0" autoLine="0" autoPict="0">
                <anchor moveWithCells="1">
                  <from>
                    <xdr:col>17</xdr:col>
                    <xdr:colOff>139700</xdr:colOff>
                    <xdr:row>220</xdr:row>
                    <xdr:rowOff>177800</xdr:rowOff>
                  </from>
                  <to>
                    <xdr:col>19</xdr:col>
                    <xdr:colOff>787400</xdr:colOff>
                    <xdr:row>221</xdr:row>
                    <xdr:rowOff>177800</xdr:rowOff>
                  </to>
                </anchor>
              </controlPr>
            </control>
          </mc:Choice>
        </mc:AlternateContent>
        <mc:AlternateContent xmlns:mc="http://schemas.openxmlformats.org/markup-compatibility/2006">
          <mc:Choice Requires="x14">
            <control shapeId="4050" r:id="rId540" name="Check Box 978">
              <controlPr defaultSize="0" autoFill="0" autoLine="0" autoPict="0">
                <anchor moveWithCells="1">
                  <from>
                    <xdr:col>17</xdr:col>
                    <xdr:colOff>139700</xdr:colOff>
                    <xdr:row>221</xdr:row>
                    <xdr:rowOff>177800</xdr:rowOff>
                  </from>
                  <to>
                    <xdr:col>19</xdr:col>
                    <xdr:colOff>787400</xdr:colOff>
                    <xdr:row>222</xdr:row>
                    <xdr:rowOff>177800</xdr:rowOff>
                  </to>
                </anchor>
              </controlPr>
            </control>
          </mc:Choice>
        </mc:AlternateContent>
        <mc:AlternateContent xmlns:mc="http://schemas.openxmlformats.org/markup-compatibility/2006">
          <mc:Choice Requires="x14">
            <control shapeId="4051" r:id="rId541" name="Check Box 979">
              <controlPr defaultSize="0" autoFill="0" autoLine="0" autoPict="0">
                <anchor moveWithCells="1">
                  <from>
                    <xdr:col>17</xdr:col>
                    <xdr:colOff>139700</xdr:colOff>
                    <xdr:row>213</xdr:row>
                    <xdr:rowOff>50800</xdr:rowOff>
                  </from>
                  <to>
                    <xdr:col>19</xdr:col>
                    <xdr:colOff>787400</xdr:colOff>
                    <xdr:row>215</xdr:row>
                    <xdr:rowOff>0</xdr:rowOff>
                  </to>
                </anchor>
              </controlPr>
            </control>
          </mc:Choice>
        </mc:AlternateContent>
        <mc:AlternateContent xmlns:mc="http://schemas.openxmlformats.org/markup-compatibility/2006">
          <mc:Choice Requires="x14">
            <control shapeId="4052" r:id="rId542" name="Check Box 980">
              <controlPr defaultSize="0" autoFill="0" autoLine="0" autoPict="0">
                <anchor moveWithCells="1">
                  <from>
                    <xdr:col>17</xdr:col>
                    <xdr:colOff>139700</xdr:colOff>
                    <xdr:row>214</xdr:row>
                    <xdr:rowOff>177800</xdr:rowOff>
                  </from>
                  <to>
                    <xdr:col>19</xdr:col>
                    <xdr:colOff>787400</xdr:colOff>
                    <xdr:row>216</xdr:row>
                    <xdr:rowOff>0</xdr:rowOff>
                  </to>
                </anchor>
              </controlPr>
            </control>
          </mc:Choice>
        </mc:AlternateContent>
        <mc:AlternateContent xmlns:mc="http://schemas.openxmlformats.org/markup-compatibility/2006">
          <mc:Choice Requires="x14">
            <control shapeId="4053" r:id="rId543" name="Check Box 981">
              <controlPr defaultSize="0" autoFill="0" autoLine="0" autoPict="0">
                <anchor moveWithCells="1">
                  <from>
                    <xdr:col>17</xdr:col>
                    <xdr:colOff>139700</xdr:colOff>
                    <xdr:row>215</xdr:row>
                    <xdr:rowOff>177800</xdr:rowOff>
                  </from>
                  <to>
                    <xdr:col>19</xdr:col>
                    <xdr:colOff>787400</xdr:colOff>
                    <xdr:row>217</xdr:row>
                    <xdr:rowOff>0</xdr:rowOff>
                  </to>
                </anchor>
              </controlPr>
            </control>
          </mc:Choice>
        </mc:AlternateContent>
        <mc:AlternateContent xmlns:mc="http://schemas.openxmlformats.org/markup-compatibility/2006">
          <mc:Choice Requires="x14">
            <control shapeId="4054" r:id="rId544" name="Check Box 982">
              <controlPr defaultSize="0" autoFill="0" autoLine="0" autoPict="0">
                <anchor moveWithCells="1">
                  <from>
                    <xdr:col>20</xdr:col>
                    <xdr:colOff>139700</xdr:colOff>
                    <xdr:row>219</xdr:row>
                    <xdr:rowOff>50800</xdr:rowOff>
                  </from>
                  <to>
                    <xdr:col>22</xdr:col>
                    <xdr:colOff>787400</xdr:colOff>
                    <xdr:row>221</xdr:row>
                    <xdr:rowOff>0</xdr:rowOff>
                  </to>
                </anchor>
              </controlPr>
            </control>
          </mc:Choice>
        </mc:AlternateContent>
        <mc:AlternateContent xmlns:mc="http://schemas.openxmlformats.org/markup-compatibility/2006">
          <mc:Choice Requires="x14">
            <control shapeId="4055" r:id="rId545" name="Check Box 983">
              <controlPr defaultSize="0" autoFill="0" autoLine="0" autoPict="0">
                <anchor moveWithCells="1">
                  <from>
                    <xdr:col>20</xdr:col>
                    <xdr:colOff>139700</xdr:colOff>
                    <xdr:row>220</xdr:row>
                    <xdr:rowOff>177800</xdr:rowOff>
                  </from>
                  <to>
                    <xdr:col>22</xdr:col>
                    <xdr:colOff>787400</xdr:colOff>
                    <xdr:row>221</xdr:row>
                    <xdr:rowOff>177800</xdr:rowOff>
                  </to>
                </anchor>
              </controlPr>
            </control>
          </mc:Choice>
        </mc:AlternateContent>
        <mc:AlternateContent xmlns:mc="http://schemas.openxmlformats.org/markup-compatibility/2006">
          <mc:Choice Requires="x14">
            <control shapeId="4056" r:id="rId546" name="Check Box 984">
              <controlPr defaultSize="0" autoFill="0" autoLine="0" autoPict="0">
                <anchor moveWithCells="1">
                  <from>
                    <xdr:col>20</xdr:col>
                    <xdr:colOff>139700</xdr:colOff>
                    <xdr:row>221</xdr:row>
                    <xdr:rowOff>177800</xdr:rowOff>
                  </from>
                  <to>
                    <xdr:col>22</xdr:col>
                    <xdr:colOff>787400</xdr:colOff>
                    <xdr:row>222</xdr:row>
                    <xdr:rowOff>177800</xdr:rowOff>
                  </to>
                </anchor>
              </controlPr>
            </control>
          </mc:Choice>
        </mc:AlternateContent>
        <mc:AlternateContent xmlns:mc="http://schemas.openxmlformats.org/markup-compatibility/2006">
          <mc:Choice Requires="x14">
            <control shapeId="4057" r:id="rId547" name="Check Box 985">
              <controlPr defaultSize="0" autoFill="0" autoLine="0" autoPict="0">
                <anchor moveWithCells="1">
                  <from>
                    <xdr:col>20</xdr:col>
                    <xdr:colOff>139700</xdr:colOff>
                    <xdr:row>213</xdr:row>
                    <xdr:rowOff>50800</xdr:rowOff>
                  </from>
                  <to>
                    <xdr:col>22</xdr:col>
                    <xdr:colOff>787400</xdr:colOff>
                    <xdr:row>215</xdr:row>
                    <xdr:rowOff>0</xdr:rowOff>
                  </to>
                </anchor>
              </controlPr>
            </control>
          </mc:Choice>
        </mc:AlternateContent>
        <mc:AlternateContent xmlns:mc="http://schemas.openxmlformats.org/markup-compatibility/2006">
          <mc:Choice Requires="x14">
            <control shapeId="4058" r:id="rId548" name="Check Box 986">
              <controlPr defaultSize="0" autoFill="0" autoLine="0" autoPict="0">
                <anchor moveWithCells="1">
                  <from>
                    <xdr:col>20</xdr:col>
                    <xdr:colOff>139700</xdr:colOff>
                    <xdr:row>214</xdr:row>
                    <xdr:rowOff>177800</xdr:rowOff>
                  </from>
                  <to>
                    <xdr:col>22</xdr:col>
                    <xdr:colOff>787400</xdr:colOff>
                    <xdr:row>216</xdr:row>
                    <xdr:rowOff>0</xdr:rowOff>
                  </to>
                </anchor>
              </controlPr>
            </control>
          </mc:Choice>
        </mc:AlternateContent>
        <mc:AlternateContent xmlns:mc="http://schemas.openxmlformats.org/markup-compatibility/2006">
          <mc:Choice Requires="x14">
            <control shapeId="4059" r:id="rId549" name="Check Box 987">
              <controlPr defaultSize="0" autoFill="0" autoLine="0" autoPict="0">
                <anchor moveWithCells="1">
                  <from>
                    <xdr:col>20</xdr:col>
                    <xdr:colOff>139700</xdr:colOff>
                    <xdr:row>215</xdr:row>
                    <xdr:rowOff>177800</xdr:rowOff>
                  </from>
                  <to>
                    <xdr:col>22</xdr:col>
                    <xdr:colOff>787400</xdr:colOff>
                    <xdr:row>217</xdr:row>
                    <xdr:rowOff>0</xdr:rowOff>
                  </to>
                </anchor>
              </controlPr>
            </control>
          </mc:Choice>
        </mc:AlternateContent>
        <mc:AlternateContent xmlns:mc="http://schemas.openxmlformats.org/markup-compatibility/2006">
          <mc:Choice Requires="x14">
            <control shapeId="4060" r:id="rId550" name="Check Box 988">
              <controlPr defaultSize="0" autoFill="0" autoLine="0" autoPict="0">
                <anchor moveWithCells="1">
                  <from>
                    <xdr:col>8</xdr:col>
                    <xdr:colOff>139700</xdr:colOff>
                    <xdr:row>268</xdr:row>
                    <xdr:rowOff>50800</xdr:rowOff>
                  </from>
                  <to>
                    <xdr:col>10</xdr:col>
                    <xdr:colOff>787400</xdr:colOff>
                    <xdr:row>270</xdr:row>
                    <xdr:rowOff>0</xdr:rowOff>
                  </to>
                </anchor>
              </controlPr>
            </control>
          </mc:Choice>
        </mc:AlternateContent>
        <mc:AlternateContent xmlns:mc="http://schemas.openxmlformats.org/markup-compatibility/2006">
          <mc:Choice Requires="x14">
            <control shapeId="4061" r:id="rId551" name="Check Box 989">
              <controlPr defaultSize="0" autoFill="0" autoLine="0" autoPict="0">
                <anchor moveWithCells="1">
                  <from>
                    <xdr:col>8</xdr:col>
                    <xdr:colOff>139700</xdr:colOff>
                    <xdr:row>269</xdr:row>
                    <xdr:rowOff>177800</xdr:rowOff>
                  </from>
                  <to>
                    <xdr:col>10</xdr:col>
                    <xdr:colOff>787400</xdr:colOff>
                    <xdr:row>270</xdr:row>
                    <xdr:rowOff>177800</xdr:rowOff>
                  </to>
                </anchor>
              </controlPr>
            </control>
          </mc:Choice>
        </mc:AlternateContent>
        <mc:AlternateContent xmlns:mc="http://schemas.openxmlformats.org/markup-compatibility/2006">
          <mc:Choice Requires="x14">
            <control shapeId="4062" r:id="rId552" name="Check Box 990">
              <controlPr defaultSize="0" autoFill="0" autoLine="0" autoPict="0">
                <anchor moveWithCells="1">
                  <from>
                    <xdr:col>8</xdr:col>
                    <xdr:colOff>139700</xdr:colOff>
                    <xdr:row>270</xdr:row>
                    <xdr:rowOff>177800</xdr:rowOff>
                  </from>
                  <to>
                    <xdr:col>10</xdr:col>
                    <xdr:colOff>787400</xdr:colOff>
                    <xdr:row>271</xdr:row>
                    <xdr:rowOff>177800</xdr:rowOff>
                  </to>
                </anchor>
              </controlPr>
            </control>
          </mc:Choice>
        </mc:AlternateContent>
        <mc:AlternateContent xmlns:mc="http://schemas.openxmlformats.org/markup-compatibility/2006">
          <mc:Choice Requires="x14">
            <control shapeId="4063" r:id="rId553" name="Check Box 991">
              <controlPr defaultSize="0" autoFill="0" autoLine="0" autoPict="0">
                <anchor moveWithCells="1">
                  <from>
                    <xdr:col>8</xdr:col>
                    <xdr:colOff>139700</xdr:colOff>
                    <xdr:row>265</xdr:row>
                    <xdr:rowOff>12700</xdr:rowOff>
                  </from>
                  <to>
                    <xdr:col>10</xdr:col>
                    <xdr:colOff>393700</xdr:colOff>
                    <xdr:row>265</xdr:row>
                    <xdr:rowOff>177800</xdr:rowOff>
                  </to>
                </anchor>
              </controlPr>
            </control>
          </mc:Choice>
        </mc:AlternateContent>
        <mc:AlternateContent xmlns:mc="http://schemas.openxmlformats.org/markup-compatibility/2006">
          <mc:Choice Requires="x14">
            <control shapeId="4064" r:id="rId554" name="Check Box 992">
              <controlPr defaultSize="0" autoFill="0" autoLine="0" autoPict="0">
                <anchor moveWithCells="1">
                  <from>
                    <xdr:col>8</xdr:col>
                    <xdr:colOff>139700</xdr:colOff>
                    <xdr:row>266</xdr:row>
                    <xdr:rowOff>0</xdr:rowOff>
                  </from>
                  <to>
                    <xdr:col>10</xdr:col>
                    <xdr:colOff>787400</xdr:colOff>
                    <xdr:row>266</xdr:row>
                    <xdr:rowOff>165100</xdr:rowOff>
                  </to>
                </anchor>
              </controlPr>
            </control>
          </mc:Choice>
        </mc:AlternateContent>
        <mc:AlternateContent xmlns:mc="http://schemas.openxmlformats.org/markup-compatibility/2006">
          <mc:Choice Requires="x14">
            <control shapeId="4065" r:id="rId555" name="Check Box 993">
              <controlPr defaultSize="0" autoFill="0" autoLine="0" autoPict="0">
                <anchor moveWithCells="1">
                  <from>
                    <xdr:col>8</xdr:col>
                    <xdr:colOff>139700</xdr:colOff>
                    <xdr:row>258</xdr:row>
                    <xdr:rowOff>50800</xdr:rowOff>
                  </from>
                  <to>
                    <xdr:col>10</xdr:col>
                    <xdr:colOff>787400</xdr:colOff>
                    <xdr:row>260</xdr:row>
                    <xdr:rowOff>0</xdr:rowOff>
                  </to>
                </anchor>
              </controlPr>
            </control>
          </mc:Choice>
        </mc:AlternateContent>
        <mc:AlternateContent xmlns:mc="http://schemas.openxmlformats.org/markup-compatibility/2006">
          <mc:Choice Requires="x14">
            <control shapeId="4066" r:id="rId556" name="Check Box 994">
              <controlPr defaultSize="0" autoFill="0" autoLine="0" autoPict="0">
                <anchor moveWithCells="1">
                  <from>
                    <xdr:col>8</xdr:col>
                    <xdr:colOff>139700</xdr:colOff>
                    <xdr:row>259</xdr:row>
                    <xdr:rowOff>177800</xdr:rowOff>
                  </from>
                  <to>
                    <xdr:col>10</xdr:col>
                    <xdr:colOff>787400</xdr:colOff>
                    <xdr:row>261</xdr:row>
                    <xdr:rowOff>0</xdr:rowOff>
                  </to>
                </anchor>
              </controlPr>
            </control>
          </mc:Choice>
        </mc:AlternateContent>
        <mc:AlternateContent xmlns:mc="http://schemas.openxmlformats.org/markup-compatibility/2006">
          <mc:Choice Requires="x14">
            <control shapeId="4067" r:id="rId557" name="Check Box 995">
              <controlPr defaultSize="0" autoFill="0" autoLine="0" autoPict="0">
                <anchor moveWithCells="1">
                  <from>
                    <xdr:col>8</xdr:col>
                    <xdr:colOff>139700</xdr:colOff>
                    <xdr:row>261</xdr:row>
                    <xdr:rowOff>0</xdr:rowOff>
                  </from>
                  <to>
                    <xdr:col>10</xdr:col>
                    <xdr:colOff>635000</xdr:colOff>
                    <xdr:row>261</xdr:row>
                    <xdr:rowOff>177800</xdr:rowOff>
                  </to>
                </anchor>
              </controlPr>
            </control>
          </mc:Choice>
        </mc:AlternateContent>
        <mc:AlternateContent xmlns:mc="http://schemas.openxmlformats.org/markup-compatibility/2006">
          <mc:Choice Requires="x14">
            <control shapeId="4068" r:id="rId558" name="Check Box 996">
              <controlPr defaultSize="0" autoFill="0" autoLine="0" autoPict="0">
                <anchor moveWithCells="1">
                  <from>
                    <xdr:col>8</xdr:col>
                    <xdr:colOff>139700</xdr:colOff>
                    <xdr:row>267</xdr:row>
                    <xdr:rowOff>0</xdr:rowOff>
                  </from>
                  <to>
                    <xdr:col>10</xdr:col>
                    <xdr:colOff>787400</xdr:colOff>
                    <xdr:row>267</xdr:row>
                    <xdr:rowOff>165100</xdr:rowOff>
                  </to>
                </anchor>
              </controlPr>
            </control>
          </mc:Choice>
        </mc:AlternateContent>
        <mc:AlternateContent xmlns:mc="http://schemas.openxmlformats.org/markup-compatibility/2006">
          <mc:Choice Requires="x14">
            <control shapeId="4069" r:id="rId559" name="Check Box 997">
              <controlPr defaultSize="0" autoFill="0" autoLine="0" autoPict="0">
                <anchor moveWithCells="1">
                  <from>
                    <xdr:col>11</xdr:col>
                    <xdr:colOff>139700</xdr:colOff>
                    <xdr:row>268</xdr:row>
                    <xdr:rowOff>50800</xdr:rowOff>
                  </from>
                  <to>
                    <xdr:col>13</xdr:col>
                    <xdr:colOff>787400</xdr:colOff>
                    <xdr:row>270</xdr:row>
                    <xdr:rowOff>0</xdr:rowOff>
                  </to>
                </anchor>
              </controlPr>
            </control>
          </mc:Choice>
        </mc:AlternateContent>
        <mc:AlternateContent xmlns:mc="http://schemas.openxmlformats.org/markup-compatibility/2006">
          <mc:Choice Requires="x14">
            <control shapeId="4070" r:id="rId560" name="Check Box 998">
              <controlPr defaultSize="0" autoFill="0" autoLine="0" autoPict="0">
                <anchor moveWithCells="1">
                  <from>
                    <xdr:col>11</xdr:col>
                    <xdr:colOff>139700</xdr:colOff>
                    <xdr:row>269</xdr:row>
                    <xdr:rowOff>177800</xdr:rowOff>
                  </from>
                  <to>
                    <xdr:col>13</xdr:col>
                    <xdr:colOff>787400</xdr:colOff>
                    <xdr:row>270</xdr:row>
                    <xdr:rowOff>177800</xdr:rowOff>
                  </to>
                </anchor>
              </controlPr>
            </control>
          </mc:Choice>
        </mc:AlternateContent>
        <mc:AlternateContent xmlns:mc="http://schemas.openxmlformats.org/markup-compatibility/2006">
          <mc:Choice Requires="x14">
            <control shapeId="4071" r:id="rId561" name="Check Box 999">
              <controlPr defaultSize="0" autoFill="0" autoLine="0" autoPict="0">
                <anchor moveWithCells="1">
                  <from>
                    <xdr:col>11</xdr:col>
                    <xdr:colOff>139700</xdr:colOff>
                    <xdr:row>270</xdr:row>
                    <xdr:rowOff>177800</xdr:rowOff>
                  </from>
                  <to>
                    <xdr:col>13</xdr:col>
                    <xdr:colOff>787400</xdr:colOff>
                    <xdr:row>271</xdr:row>
                    <xdr:rowOff>177800</xdr:rowOff>
                  </to>
                </anchor>
              </controlPr>
            </control>
          </mc:Choice>
        </mc:AlternateContent>
        <mc:AlternateContent xmlns:mc="http://schemas.openxmlformats.org/markup-compatibility/2006">
          <mc:Choice Requires="x14">
            <control shapeId="4072" r:id="rId562" name="Check Box 1000">
              <controlPr defaultSize="0" autoFill="0" autoLine="0" autoPict="0">
                <anchor moveWithCells="1">
                  <from>
                    <xdr:col>11</xdr:col>
                    <xdr:colOff>139700</xdr:colOff>
                    <xdr:row>265</xdr:row>
                    <xdr:rowOff>12700</xdr:rowOff>
                  </from>
                  <to>
                    <xdr:col>13</xdr:col>
                    <xdr:colOff>393700</xdr:colOff>
                    <xdr:row>265</xdr:row>
                    <xdr:rowOff>177800</xdr:rowOff>
                  </to>
                </anchor>
              </controlPr>
            </control>
          </mc:Choice>
        </mc:AlternateContent>
        <mc:AlternateContent xmlns:mc="http://schemas.openxmlformats.org/markup-compatibility/2006">
          <mc:Choice Requires="x14">
            <control shapeId="4073" r:id="rId563" name="Check Box 1001">
              <controlPr defaultSize="0" autoFill="0" autoLine="0" autoPict="0">
                <anchor moveWithCells="1">
                  <from>
                    <xdr:col>11</xdr:col>
                    <xdr:colOff>139700</xdr:colOff>
                    <xdr:row>266</xdr:row>
                    <xdr:rowOff>0</xdr:rowOff>
                  </from>
                  <to>
                    <xdr:col>13</xdr:col>
                    <xdr:colOff>787400</xdr:colOff>
                    <xdr:row>266</xdr:row>
                    <xdr:rowOff>165100</xdr:rowOff>
                  </to>
                </anchor>
              </controlPr>
            </control>
          </mc:Choice>
        </mc:AlternateContent>
        <mc:AlternateContent xmlns:mc="http://schemas.openxmlformats.org/markup-compatibility/2006">
          <mc:Choice Requires="x14">
            <control shapeId="4074" r:id="rId564" name="Check Box 1002">
              <controlPr defaultSize="0" autoFill="0" autoLine="0" autoPict="0">
                <anchor moveWithCells="1">
                  <from>
                    <xdr:col>11</xdr:col>
                    <xdr:colOff>139700</xdr:colOff>
                    <xdr:row>258</xdr:row>
                    <xdr:rowOff>50800</xdr:rowOff>
                  </from>
                  <to>
                    <xdr:col>13</xdr:col>
                    <xdr:colOff>787400</xdr:colOff>
                    <xdr:row>260</xdr:row>
                    <xdr:rowOff>0</xdr:rowOff>
                  </to>
                </anchor>
              </controlPr>
            </control>
          </mc:Choice>
        </mc:AlternateContent>
        <mc:AlternateContent xmlns:mc="http://schemas.openxmlformats.org/markup-compatibility/2006">
          <mc:Choice Requires="x14">
            <control shapeId="4075" r:id="rId565" name="Check Box 1003">
              <controlPr defaultSize="0" autoFill="0" autoLine="0" autoPict="0">
                <anchor moveWithCells="1">
                  <from>
                    <xdr:col>11</xdr:col>
                    <xdr:colOff>139700</xdr:colOff>
                    <xdr:row>259</xdr:row>
                    <xdr:rowOff>177800</xdr:rowOff>
                  </from>
                  <to>
                    <xdr:col>13</xdr:col>
                    <xdr:colOff>787400</xdr:colOff>
                    <xdr:row>261</xdr:row>
                    <xdr:rowOff>0</xdr:rowOff>
                  </to>
                </anchor>
              </controlPr>
            </control>
          </mc:Choice>
        </mc:AlternateContent>
        <mc:AlternateContent xmlns:mc="http://schemas.openxmlformats.org/markup-compatibility/2006">
          <mc:Choice Requires="x14">
            <control shapeId="4076" r:id="rId566" name="Check Box 1004">
              <controlPr defaultSize="0" autoFill="0" autoLine="0" autoPict="0">
                <anchor moveWithCells="1">
                  <from>
                    <xdr:col>11</xdr:col>
                    <xdr:colOff>139700</xdr:colOff>
                    <xdr:row>261</xdr:row>
                    <xdr:rowOff>0</xdr:rowOff>
                  </from>
                  <to>
                    <xdr:col>13</xdr:col>
                    <xdr:colOff>635000</xdr:colOff>
                    <xdr:row>261</xdr:row>
                    <xdr:rowOff>177800</xdr:rowOff>
                  </to>
                </anchor>
              </controlPr>
            </control>
          </mc:Choice>
        </mc:AlternateContent>
        <mc:AlternateContent xmlns:mc="http://schemas.openxmlformats.org/markup-compatibility/2006">
          <mc:Choice Requires="x14">
            <control shapeId="4077" r:id="rId567" name="Check Box 1005">
              <controlPr defaultSize="0" autoFill="0" autoLine="0" autoPict="0">
                <anchor moveWithCells="1">
                  <from>
                    <xdr:col>11</xdr:col>
                    <xdr:colOff>139700</xdr:colOff>
                    <xdr:row>267</xdr:row>
                    <xdr:rowOff>0</xdr:rowOff>
                  </from>
                  <to>
                    <xdr:col>13</xdr:col>
                    <xdr:colOff>787400</xdr:colOff>
                    <xdr:row>267</xdr:row>
                    <xdr:rowOff>165100</xdr:rowOff>
                  </to>
                </anchor>
              </controlPr>
            </control>
          </mc:Choice>
        </mc:AlternateContent>
        <mc:AlternateContent xmlns:mc="http://schemas.openxmlformats.org/markup-compatibility/2006">
          <mc:Choice Requires="x14">
            <control shapeId="4078" r:id="rId568" name="Check Box 1006">
              <controlPr defaultSize="0" autoFill="0" autoLine="0" autoPict="0">
                <anchor moveWithCells="1">
                  <from>
                    <xdr:col>14</xdr:col>
                    <xdr:colOff>139700</xdr:colOff>
                    <xdr:row>268</xdr:row>
                    <xdr:rowOff>50800</xdr:rowOff>
                  </from>
                  <to>
                    <xdr:col>16</xdr:col>
                    <xdr:colOff>787400</xdr:colOff>
                    <xdr:row>270</xdr:row>
                    <xdr:rowOff>0</xdr:rowOff>
                  </to>
                </anchor>
              </controlPr>
            </control>
          </mc:Choice>
        </mc:AlternateContent>
        <mc:AlternateContent xmlns:mc="http://schemas.openxmlformats.org/markup-compatibility/2006">
          <mc:Choice Requires="x14">
            <control shapeId="4079" r:id="rId569" name="Check Box 1007">
              <controlPr defaultSize="0" autoFill="0" autoLine="0" autoPict="0">
                <anchor moveWithCells="1">
                  <from>
                    <xdr:col>14</xdr:col>
                    <xdr:colOff>139700</xdr:colOff>
                    <xdr:row>269</xdr:row>
                    <xdr:rowOff>177800</xdr:rowOff>
                  </from>
                  <to>
                    <xdr:col>16</xdr:col>
                    <xdr:colOff>787400</xdr:colOff>
                    <xdr:row>270</xdr:row>
                    <xdr:rowOff>177800</xdr:rowOff>
                  </to>
                </anchor>
              </controlPr>
            </control>
          </mc:Choice>
        </mc:AlternateContent>
        <mc:AlternateContent xmlns:mc="http://schemas.openxmlformats.org/markup-compatibility/2006">
          <mc:Choice Requires="x14">
            <control shapeId="4080" r:id="rId570" name="Check Box 1008">
              <controlPr defaultSize="0" autoFill="0" autoLine="0" autoPict="0">
                <anchor moveWithCells="1">
                  <from>
                    <xdr:col>14</xdr:col>
                    <xdr:colOff>139700</xdr:colOff>
                    <xdr:row>270</xdr:row>
                    <xdr:rowOff>177800</xdr:rowOff>
                  </from>
                  <to>
                    <xdr:col>16</xdr:col>
                    <xdr:colOff>787400</xdr:colOff>
                    <xdr:row>271</xdr:row>
                    <xdr:rowOff>177800</xdr:rowOff>
                  </to>
                </anchor>
              </controlPr>
            </control>
          </mc:Choice>
        </mc:AlternateContent>
        <mc:AlternateContent xmlns:mc="http://schemas.openxmlformats.org/markup-compatibility/2006">
          <mc:Choice Requires="x14">
            <control shapeId="4081" r:id="rId571" name="Check Box 1009">
              <controlPr defaultSize="0" autoFill="0" autoLine="0" autoPict="0">
                <anchor moveWithCells="1">
                  <from>
                    <xdr:col>14</xdr:col>
                    <xdr:colOff>139700</xdr:colOff>
                    <xdr:row>265</xdr:row>
                    <xdr:rowOff>12700</xdr:rowOff>
                  </from>
                  <to>
                    <xdr:col>16</xdr:col>
                    <xdr:colOff>393700</xdr:colOff>
                    <xdr:row>265</xdr:row>
                    <xdr:rowOff>177800</xdr:rowOff>
                  </to>
                </anchor>
              </controlPr>
            </control>
          </mc:Choice>
        </mc:AlternateContent>
        <mc:AlternateContent xmlns:mc="http://schemas.openxmlformats.org/markup-compatibility/2006">
          <mc:Choice Requires="x14">
            <control shapeId="4082" r:id="rId572" name="Check Box 1010">
              <controlPr defaultSize="0" autoFill="0" autoLine="0" autoPict="0">
                <anchor moveWithCells="1">
                  <from>
                    <xdr:col>14</xdr:col>
                    <xdr:colOff>139700</xdr:colOff>
                    <xdr:row>266</xdr:row>
                    <xdr:rowOff>0</xdr:rowOff>
                  </from>
                  <to>
                    <xdr:col>16</xdr:col>
                    <xdr:colOff>787400</xdr:colOff>
                    <xdr:row>266</xdr:row>
                    <xdr:rowOff>165100</xdr:rowOff>
                  </to>
                </anchor>
              </controlPr>
            </control>
          </mc:Choice>
        </mc:AlternateContent>
        <mc:AlternateContent xmlns:mc="http://schemas.openxmlformats.org/markup-compatibility/2006">
          <mc:Choice Requires="x14">
            <control shapeId="4083" r:id="rId573" name="Check Box 1011">
              <controlPr defaultSize="0" autoFill="0" autoLine="0" autoPict="0">
                <anchor moveWithCells="1">
                  <from>
                    <xdr:col>14</xdr:col>
                    <xdr:colOff>139700</xdr:colOff>
                    <xdr:row>258</xdr:row>
                    <xdr:rowOff>50800</xdr:rowOff>
                  </from>
                  <to>
                    <xdr:col>16</xdr:col>
                    <xdr:colOff>787400</xdr:colOff>
                    <xdr:row>260</xdr:row>
                    <xdr:rowOff>0</xdr:rowOff>
                  </to>
                </anchor>
              </controlPr>
            </control>
          </mc:Choice>
        </mc:AlternateContent>
        <mc:AlternateContent xmlns:mc="http://schemas.openxmlformats.org/markup-compatibility/2006">
          <mc:Choice Requires="x14">
            <control shapeId="4084" r:id="rId574" name="Check Box 1012">
              <controlPr defaultSize="0" autoFill="0" autoLine="0" autoPict="0">
                <anchor moveWithCells="1">
                  <from>
                    <xdr:col>14</xdr:col>
                    <xdr:colOff>139700</xdr:colOff>
                    <xdr:row>259</xdr:row>
                    <xdr:rowOff>177800</xdr:rowOff>
                  </from>
                  <to>
                    <xdr:col>16</xdr:col>
                    <xdr:colOff>787400</xdr:colOff>
                    <xdr:row>261</xdr:row>
                    <xdr:rowOff>0</xdr:rowOff>
                  </to>
                </anchor>
              </controlPr>
            </control>
          </mc:Choice>
        </mc:AlternateContent>
        <mc:AlternateContent xmlns:mc="http://schemas.openxmlformats.org/markup-compatibility/2006">
          <mc:Choice Requires="x14">
            <control shapeId="4085" r:id="rId575" name="Check Box 1013">
              <controlPr defaultSize="0" autoFill="0" autoLine="0" autoPict="0">
                <anchor moveWithCells="1">
                  <from>
                    <xdr:col>14</xdr:col>
                    <xdr:colOff>139700</xdr:colOff>
                    <xdr:row>261</xdr:row>
                    <xdr:rowOff>0</xdr:rowOff>
                  </from>
                  <to>
                    <xdr:col>16</xdr:col>
                    <xdr:colOff>635000</xdr:colOff>
                    <xdr:row>261</xdr:row>
                    <xdr:rowOff>177800</xdr:rowOff>
                  </to>
                </anchor>
              </controlPr>
            </control>
          </mc:Choice>
        </mc:AlternateContent>
        <mc:AlternateContent xmlns:mc="http://schemas.openxmlformats.org/markup-compatibility/2006">
          <mc:Choice Requires="x14">
            <control shapeId="4086" r:id="rId576" name="Check Box 1014">
              <controlPr defaultSize="0" autoFill="0" autoLine="0" autoPict="0">
                <anchor moveWithCells="1">
                  <from>
                    <xdr:col>14</xdr:col>
                    <xdr:colOff>139700</xdr:colOff>
                    <xdr:row>267</xdr:row>
                    <xdr:rowOff>0</xdr:rowOff>
                  </from>
                  <to>
                    <xdr:col>16</xdr:col>
                    <xdr:colOff>787400</xdr:colOff>
                    <xdr:row>267</xdr:row>
                    <xdr:rowOff>165100</xdr:rowOff>
                  </to>
                </anchor>
              </controlPr>
            </control>
          </mc:Choice>
        </mc:AlternateContent>
        <mc:AlternateContent xmlns:mc="http://schemas.openxmlformats.org/markup-compatibility/2006">
          <mc:Choice Requires="x14">
            <control shapeId="4087" r:id="rId577" name="Check Box 1015">
              <controlPr defaultSize="0" autoFill="0" autoLine="0" autoPict="0">
                <anchor moveWithCells="1">
                  <from>
                    <xdr:col>17</xdr:col>
                    <xdr:colOff>139700</xdr:colOff>
                    <xdr:row>268</xdr:row>
                    <xdr:rowOff>50800</xdr:rowOff>
                  </from>
                  <to>
                    <xdr:col>19</xdr:col>
                    <xdr:colOff>787400</xdr:colOff>
                    <xdr:row>270</xdr:row>
                    <xdr:rowOff>0</xdr:rowOff>
                  </to>
                </anchor>
              </controlPr>
            </control>
          </mc:Choice>
        </mc:AlternateContent>
        <mc:AlternateContent xmlns:mc="http://schemas.openxmlformats.org/markup-compatibility/2006">
          <mc:Choice Requires="x14">
            <control shapeId="4088" r:id="rId578" name="Check Box 1016">
              <controlPr defaultSize="0" autoFill="0" autoLine="0" autoPict="0">
                <anchor moveWithCells="1">
                  <from>
                    <xdr:col>17</xdr:col>
                    <xdr:colOff>139700</xdr:colOff>
                    <xdr:row>269</xdr:row>
                    <xdr:rowOff>177800</xdr:rowOff>
                  </from>
                  <to>
                    <xdr:col>19</xdr:col>
                    <xdr:colOff>787400</xdr:colOff>
                    <xdr:row>270</xdr:row>
                    <xdr:rowOff>177800</xdr:rowOff>
                  </to>
                </anchor>
              </controlPr>
            </control>
          </mc:Choice>
        </mc:AlternateContent>
        <mc:AlternateContent xmlns:mc="http://schemas.openxmlformats.org/markup-compatibility/2006">
          <mc:Choice Requires="x14">
            <control shapeId="4089" r:id="rId579" name="Check Box 1017">
              <controlPr defaultSize="0" autoFill="0" autoLine="0" autoPict="0">
                <anchor moveWithCells="1">
                  <from>
                    <xdr:col>17</xdr:col>
                    <xdr:colOff>139700</xdr:colOff>
                    <xdr:row>270</xdr:row>
                    <xdr:rowOff>177800</xdr:rowOff>
                  </from>
                  <to>
                    <xdr:col>19</xdr:col>
                    <xdr:colOff>787400</xdr:colOff>
                    <xdr:row>271</xdr:row>
                    <xdr:rowOff>177800</xdr:rowOff>
                  </to>
                </anchor>
              </controlPr>
            </control>
          </mc:Choice>
        </mc:AlternateContent>
        <mc:AlternateContent xmlns:mc="http://schemas.openxmlformats.org/markup-compatibility/2006">
          <mc:Choice Requires="x14">
            <control shapeId="4090" r:id="rId580" name="Check Box 1018">
              <controlPr defaultSize="0" autoFill="0" autoLine="0" autoPict="0">
                <anchor moveWithCells="1">
                  <from>
                    <xdr:col>17</xdr:col>
                    <xdr:colOff>139700</xdr:colOff>
                    <xdr:row>265</xdr:row>
                    <xdr:rowOff>12700</xdr:rowOff>
                  </from>
                  <to>
                    <xdr:col>19</xdr:col>
                    <xdr:colOff>393700</xdr:colOff>
                    <xdr:row>265</xdr:row>
                    <xdr:rowOff>177800</xdr:rowOff>
                  </to>
                </anchor>
              </controlPr>
            </control>
          </mc:Choice>
        </mc:AlternateContent>
        <mc:AlternateContent xmlns:mc="http://schemas.openxmlformats.org/markup-compatibility/2006">
          <mc:Choice Requires="x14">
            <control shapeId="4091" r:id="rId581" name="Check Box 1019">
              <controlPr defaultSize="0" autoFill="0" autoLine="0" autoPict="0">
                <anchor moveWithCells="1">
                  <from>
                    <xdr:col>17</xdr:col>
                    <xdr:colOff>139700</xdr:colOff>
                    <xdr:row>266</xdr:row>
                    <xdr:rowOff>0</xdr:rowOff>
                  </from>
                  <to>
                    <xdr:col>19</xdr:col>
                    <xdr:colOff>787400</xdr:colOff>
                    <xdr:row>266</xdr:row>
                    <xdr:rowOff>165100</xdr:rowOff>
                  </to>
                </anchor>
              </controlPr>
            </control>
          </mc:Choice>
        </mc:AlternateContent>
        <mc:AlternateContent xmlns:mc="http://schemas.openxmlformats.org/markup-compatibility/2006">
          <mc:Choice Requires="x14">
            <control shapeId="4092" r:id="rId582" name="Check Box 1020">
              <controlPr defaultSize="0" autoFill="0" autoLine="0" autoPict="0">
                <anchor moveWithCells="1">
                  <from>
                    <xdr:col>17</xdr:col>
                    <xdr:colOff>139700</xdr:colOff>
                    <xdr:row>258</xdr:row>
                    <xdr:rowOff>50800</xdr:rowOff>
                  </from>
                  <to>
                    <xdr:col>19</xdr:col>
                    <xdr:colOff>787400</xdr:colOff>
                    <xdr:row>260</xdr:row>
                    <xdr:rowOff>0</xdr:rowOff>
                  </to>
                </anchor>
              </controlPr>
            </control>
          </mc:Choice>
        </mc:AlternateContent>
        <mc:AlternateContent xmlns:mc="http://schemas.openxmlformats.org/markup-compatibility/2006">
          <mc:Choice Requires="x14">
            <control shapeId="4093" r:id="rId583" name="Check Box 1021">
              <controlPr defaultSize="0" autoFill="0" autoLine="0" autoPict="0">
                <anchor moveWithCells="1">
                  <from>
                    <xdr:col>17</xdr:col>
                    <xdr:colOff>139700</xdr:colOff>
                    <xdr:row>259</xdr:row>
                    <xdr:rowOff>177800</xdr:rowOff>
                  </from>
                  <to>
                    <xdr:col>19</xdr:col>
                    <xdr:colOff>787400</xdr:colOff>
                    <xdr:row>261</xdr:row>
                    <xdr:rowOff>0</xdr:rowOff>
                  </to>
                </anchor>
              </controlPr>
            </control>
          </mc:Choice>
        </mc:AlternateContent>
        <mc:AlternateContent xmlns:mc="http://schemas.openxmlformats.org/markup-compatibility/2006">
          <mc:Choice Requires="x14">
            <control shapeId="4094" r:id="rId584" name="Check Box 1022">
              <controlPr defaultSize="0" autoFill="0" autoLine="0" autoPict="0">
                <anchor moveWithCells="1">
                  <from>
                    <xdr:col>17</xdr:col>
                    <xdr:colOff>139700</xdr:colOff>
                    <xdr:row>261</xdr:row>
                    <xdr:rowOff>0</xdr:rowOff>
                  </from>
                  <to>
                    <xdr:col>19</xdr:col>
                    <xdr:colOff>635000</xdr:colOff>
                    <xdr:row>261</xdr:row>
                    <xdr:rowOff>177800</xdr:rowOff>
                  </to>
                </anchor>
              </controlPr>
            </control>
          </mc:Choice>
        </mc:AlternateContent>
        <mc:AlternateContent xmlns:mc="http://schemas.openxmlformats.org/markup-compatibility/2006">
          <mc:Choice Requires="x14">
            <control shapeId="4095" r:id="rId585" name="Check Box 1023">
              <controlPr defaultSize="0" autoFill="0" autoLine="0" autoPict="0">
                <anchor moveWithCells="1">
                  <from>
                    <xdr:col>17</xdr:col>
                    <xdr:colOff>139700</xdr:colOff>
                    <xdr:row>267</xdr:row>
                    <xdr:rowOff>0</xdr:rowOff>
                  </from>
                  <to>
                    <xdr:col>19</xdr:col>
                    <xdr:colOff>787400</xdr:colOff>
                    <xdr:row>267</xdr:row>
                    <xdr:rowOff>165100</xdr:rowOff>
                  </to>
                </anchor>
              </controlPr>
            </control>
          </mc:Choice>
        </mc:AlternateContent>
        <mc:AlternateContent xmlns:mc="http://schemas.openxmlformats.org/markup-compatibility/2006">
          <mc:Choice Requires="x14">
            <control shapeId="6144" r:id="rId586" name="Check Box 1024">
              <controlPr defaultSize="0" autoFill="0" autoLine="0" autoPict="0">
                <anchor moveWithCells="1">
                  <from>
                    <xdr:col>20</xdr:col>
                    <xdr:colOff>139700</xdr:colOff>
                    <xdr:row>268</xdr:row>
                    <xdr:rowOff>50800</xdr:rowOff>
                  </from>
                  <to>
                    <xdr:col>22</xdr:col>
                    <xdr:colOff>787400</xdr:colOff>
                    <xdr:row>270</xdr:row>
                    <xdr:rowOff>0</xdr:rowOff>
                  </to>
                </anchor>
              </controlPr>
            </control>
          </mc:Choice>
        </mc:AlternateContent>
        <mc:AlternateContent xmlns:mc="http://schemas.openxmlformats.org/markup-compatibility/2006">
          <mc:Choice Requires="x14">
            <control shapeId="6145" r:id="rId587" name="Check Box 1025">
              <controlPr defaultSize="0" autoFill="0" autoLine="0" autoPict="0">
                <anchor moveWithCells="1">
                  <from>
                    <xdr:col>20</xdr:col>
                    <xdr:colOff>139700</xdr:colOff>
                    <xdr:row>269</xdr:row>
                    <xdr:rowOff>177800</xdr:rowOff>
                  </from>
                  <to>
                    <xdr:col>22</xdr:col>
                    <xdr:colOff>787400</xdr:colOff>
                    <xdr:row>270</xdr:row>
                    <xdr:rowOff>177800</xdr:rowOff>
                  </to>
                </anchor>
              </controlPr>
            </control>
          </mc:Choice>
        </mc:AlternateContent>
        <mc:AlternateContent xmlns:mc="http://schemas.openxmlformats.org/markup-compatibility/2006">
          <mc:Choice Requires="x14">
            <control shapeId="6146" r:id="rId588" name="Check Box 1026">
              <controlPr defaultSize="0" autoFill="0" autoLine="0" autoPict="0">
                <anchor moveWithCells="1">
                  <from>
                    <xdr:col>20</xdr:col>
                    <xdr:colOff>139700</xdr:colOff>
                    <xdr:row>270</xdr:row>
                    <xdr:rowOff>177800</xdr:rowOff>
                  </from>
                  <to>
                    <xdr:col>22</xdr:col>
                    <xdr:colOff>787400</xdr:colOff>
                    <xdr:row>271</xdr:row>
                    <xdr:rowOff>177800</xdr:rowOff>
                  </to>
                </anchor>
              </controlPr>
            </control>
          </mc:Choice>
        </mc:AlternateContent>
        <mc:AlternateContent xmlns:mc="http://schemas.openxmlformats.org/markup-compatibility/2006">
          <mc:Choice Requires="x14">
            <control shapeId="6147" r:id="rId589" name="Check Box 1027">
              <controlPr defaultSize="0" autoFill="0" autoLine="0" autoPict="0">
                <anchor moveWithCells="1">
                  <from>
                    <xdr:col>20</xdr:col>
                    <xdr:colOff>139700</xdr:colOff>
                    <xdr:row>265</xdr:row>
                    <xdr:rowOff>12700</xdr:rowOff>
                  </from>
                  <to>
                    <xdr:col>22</xdr:col>
                    <xdr:colOff>393700</xdr:colOff>
                    <xdr:row>265</xdr:row>
                    <xdr:rowOff>177800</xdr:rowOff>
                  </to>
                </anchor>
              </controlPr>
            </control>
          </mc:Choice>
        </mc:AlternateContent>
        <mc:AlternateContent xmlns:mc="http://schemas.openxmlformats.org/markup-compatibility/2006">
          <mc:Choice Requires="x14">
            <control shapeId="6148" r:id="rId590" name="Check Box 1028">
              <controlPr defaultSize="0" autoFill="0" autoLine="0" autoPict="0">
                <anchor moveWithCells="1">
                  <from>
                    <xdr:col>20</xdr:col>
                    <xdr:colOff>139700</xdr:colOff>
                    <xdr:row>266</xdr:row>
                    <xdr:rowOff>0</xdr:rowOff>
                  </from>
                  <to>
                    <xdr:col>22</xdr:col>
                    <xdr:colOff>787400</xdr:colOff>
                    <xdr:row>266</xdr:row>
                    <xdr:rowOff>165100</xdr:rowOff>
                  </to>
                </anchor>
              </controlPr>
            </control>
          </mc:Choice>
        </mc:AlternateContent>
        <mc:AlternateContent xmlns:mc="http://schemas.openxmlformats.org/markup-compatibility/2006">
          <mc:Choice Requires="x14">
            <control shapeId="6149" r:id="rId591" name="Check Box 1029">
              <controlPr defaultSize="0" autoFill="0" autoLine="0" autoPict="0">
                <anchor moveWithCells="1">
                  <from>
                    <xdr:col>20</xdr:col>
                    <xdr:colOff>139700</xdr:colOff>
                    <xdr:row>258</xdr:row>
                    <xdr:rowOff>50800</xdr:rowOff>
                  </from>
                  <to>
                    <xdr:col>22</xdr:col>
                    <xdr:colOff>787400</xdr:colOff>
                    <xdr:row>260</xdr:row>
                    <xdr:rowOff>0</xdr:rowOff>
                  </to>
                </anchor>
              </controlPr>
            </control>
          </mc:Choice>
        </mc:AlternateContent>
        <mc:AlternateContent xmlns:mc="http://schemas.openxmlformats.org/markup-compatibility/2006">
          <mc:Choice Requires="x14">
            <control shapeId="6150" r:id="rId592" name="Check Box 1030">
              <controlPr defaultSize="0" autoFill="0" autoLine="0" autoPict="0">
                <anchor moveWithCells="1">
                  <from>
                    <xdr:col>20</xdr:col>
                    <xdr:colOff>139700</xdr:colOff>
                    <xdr:row>259</xdr:row>
                    <xdr:rowOff>177800</xdr:rowOff>
                  </from>
                  <to>
                    <xdr:col>22</xdr:col>
                    <xdr:colOff>787400</xdr:colOff>
                    <xdr:row>261</xdr:row>
                    <xdr:rowOff>0</xdr:rowOff>
                  </to>
                </anchor>
              </controlPr>
            </control>
          </mc:Choice>
        </mc:AlternateContent>
        <mc:AlternateContent xmlns:mc="http://schemas.openxmlformats.org/markup-compatibility/2006">
          <mc:Choice Requires="x14">
            <control shapeId="6151" r:id="rId593" name="Check Box 1031">
              <controlPr defaultSize="0" autoFill="0" autoLine="0" autoPict="0">
                <anchor moveWithCells="1">
                  <from>
                    <xdr:col>20</xdr:col>
                    <xdr:colOff>139700</xdr:colOff>
                    <xdr:row>261</xdr:row>
                    <xdr:rowOff>0</xdr:rowOff>
                  </from>
                  <to>
                    <xdr:col>22</xdr:col>
                    <xdr:colOff>635000</xdr:colOff>
                    <xdr:row>261</xdr:row>
                    <xdr:rowOff>177800</xdr:rowOff>
                  </to>
                </anchor>
              </controlPr>
            </control>
          </mc:Choice>
        </mc:AlternateContent>
        <mc:AlternateContent xmlns:mc="http://schemas.openxmlformats.org/markup-compatibility/2006">
          <mc:Choice Requires="x14">
            <control shapeId="6152" r:id="rId594" name="Check Box 1032">
              <controlPr defaultSize="0" autoFill="0" autoLine="0" autoPict="0">
                <anchor moveWithCells="1">
                  <from>
                    <xdr:col>20</xdr:col>
                    <xdr:colOff>139700</xdr:colOff>
                    <xdr:row>267</xdr:row>
                    <xdr:rowOff>0</xdr:rowOff>
                  </from>
                  <to>
                    <xdr:col>22</xdr:col>
                    <xdr:colOff>787400</xdr:colOff>
                    <xdr:row>267</xdr:row>
                    <xdr:rowOff>165100</xdr:rowOff>
                  </to>
                </anchor>
              </controlPr>
            </control>
          </mc:Choice>
        </mc:AlternateContent>
        <mc:AlternateContent xmlns:mc="http://schemas.openxmlformats.org/markup-compatibility/2006">
          <mc:Choice Requires="x14">
            <control shapeId="6153" r:id="rId595" name="Check Box 1033">
              <controlPr defaultSize="0" autoFill="0" autoLine="0" autoPict="0">
                <anchor moveWithCells="1">
                  <from>
                    <xdr:col>8</xdr:col>
                    <xdr:colOff>139700</xdr:colOff>
                    <xdr:row>281</xdr:row>
                    <xdr:rowOff>50800</xdr:rowOff>
                  </from>
                  <to>
                    <xdr:col>10</xdr:col>
                    <xdr:colOff>787400</xdr:colOff>
                    <xdr:row>283</xdr:row>
                    <xdr:rowOff>0</xdr:rowOff>
                  </to>
                </anchor>
              </controlPr>
            </control>
          </mc:Choice>
        </mc:AlternateContent>
        <mc:AlternateContent xmlns:mc="http://schemas.openxmlformats.org/markup-compatibility/2006">
          <mc:Choice Requires="x14">
            <control shapeId="6154" r:id="rId596" name="Check Box 1034">
              <controlPr defaultSize="0" autoFill="0" autoLine="0" autoPict="0">
                <anchor moveWithCells="1">
                  <from>
                    <xdr:col>8</xdr:col>
                    <xdr:colOff>139700</xdr:colOff>
                    <xdr:row>283</xdr:row>
                    <xdr:rowOff>25400</xdr:rowOff>
                  </from>
                  <to>
                    <xdr:col>10</xdr:col>
                    <xdr:colOff>330200</xdr:colOff>
                    <xdr:row>283</xdr:row>
                    <xdr:rowOff>177800</xdr:rowOff>
                  </to>
                </anchor>
              </controlPr>
            </control>
          </mc:Choice>
        </mc:AlternateContent>
        <mc:AlternateContent xmlns:mc="http://schemas.openxmlformats.org/markup-compatibility/2006">
          <mc:Choice Requires="x14">
            <control shapeId="6155" r:id="rId597" name="Check Box 1035">
              <controlPr defaultSize="0" autoFill="0" autoLine="0" autoPict="0">
                <anchor moveWithCells="1">
                  <from>
                    <xdr:col>8</xdr:col>
                    <xdr:colOff>139700</xdr:colOff>
                    <xdr:row>284</xdr:row>
                    <xdr:rowOff>0</xdr:rowOff>
                  </from>
                  <to>
                    <xdr:col>10</xdr:col>
                    <xdr:colOff>787400</xdr:colOff>
                    <xdr:row>285</xdr:row>
                    <xdr:rowOff>12700</xdr:rowOff>
                  </to>
                </anchor>
              </controlPr>
            </control>
          </mc:Choice>
        </mc:AlternateContent>
        <mc:AlternateContent xmlns:mc="http://schemas.openxmlformats.org/markup-compatibility/2006">
          <mc:Choice Requires="x14">
            <control shapeId="6156" r:id="rId598" name="Check Box 1036">
              <controlPr defaultSize="0" autoFill="0" autoLine="0" autoPict="0">
                <anchor moveWithCells="1">
                  <from>
                    <xdr:col>8</xdr:col>
                    <xdr:colOff>139700</xdr:colOff>
                    <xdr:row>288</xdr:row>
                    <xdr:rowOff>12700</xdr:rowOff>
                  </from>
                  <to>
                    <xdr:col>10</xdr:col>
                    <xdr:colOff>609600</xdr:colOff>
                    <xdr:row>288</xdr:row>
                    <xdr:rowOff>177800</xdr:rowOff>
                  </to>
                </anchor>
              </controlPr>
            </control>
          </mc:Choice>
        </mc:AlternateContent>
        <mc:AlternateContent xmlns:mc="http://schemas.openxmlformats.org/markup-compatibility/2006">
          <mc:Choice Requires="x14">
            <control shapeId="6157" r:id="rId599" name="Check Box 1037">
              <controlPr defaultSize="0" autoFill="0" autoLine="0" autoPict="0">
                <anchor moveWithCells="1">
                  <from>
                    <xdr:col>8</xdr:col>
                    <xdr:colOff>139700</xdr:colOff>
                    <xdr:row>288</xdr:row>
                    <xdr:rowOff>177800</xdr:rowOff>
                  </from>
                  <to>
                    <xdr:col>10</xdr:col>
                    <xdr:colOff>787400</xdr:colOff>
                    <xdr:row>290</xdr:row>
                    <xdr:rowOff>0</xdr:rowOff>
                  </to>
                </anchor>
              </controlPr>
            </control>
          </mc:Choice>
        </mc:AlternateContent>
        <mc:AlternateContent xmlns:mc="http://schemas.openxmlformats.org/markup-compatibility/2006">
          <mc:Choice Requires="x14">
            <control shapeId="6158" r:id="rId600" name="Check Box 1038">
              <controlPr defaultSize="0" autoFill="0" autoLine="0" autoPict="0">
                <anchor moveWithCells="1">
                  <from>
                    <xdr:col>8</xdr:col>
                    <xdr:colOff>139700</xdr:colOff>
                    <xdr:row>289</xdr:row>
                    <xdr:rowOff>177800</xdr:rowOff>
                  </from>
                  <to>
                    <xdr:col>10</xdr:col>
                    <xdr:colOff>787400</xdr:colOff>
                    <xdr:row>291</xdr:row>
                    <xdr:rowOff>0</xdr:rowOff>
                  </to>
                </anchor>
              </controlPr>
            </control>
          </mc:Choice>
        </mc:AlternateContent>
        <mc:AlternateContent xmlns:mc="http://schemas.openxmlformats.org/markup-compatibility/2006">
          <mc:Choice Requires="x14">
            <control shapeId="6159" r:id="rId601" name="Check Box 1039">
              <controlPr defaultSize="0" autoFill="0" autoLine="0" autoPict="0">
                <anchor moveWithCells="1">
                  <from>
                    <xdr:col>11</xdr:col>
                    <xdr:colOff>139700</xdr:colOff>
                    <xdr:row>281</xdr:row>
                    <xdr:rowOff>50800</xdr:rowOff>
                  </from>
                  <to>
                    <xdr:col>13</xdr:col>
                    <xdr:colOff>787400</xdr:colOff>
                    <xdr:row>283</xdr:row>
                    <xdr:rowOff>0</xdr:rowOff>
                  </to>
                </anchor>
              </controlPr>
            </control>
          </mc:Choice>
        </mc:AlternateContent>
        <mc:AlternateContent xmlns:mc="http://schemas.openxmlformats.org/markup-compatibility/2006">
          <mc:Choice Requires="x14">
            <control shapeId="6160" r:id="rId602" name="Check Box 1040">
              <controlPr defaultSize="0" autoFill="0" autoLine="0" autoPict="0">
                <anchor moveWithCells="1">
                  <from>
                    <xdr:col>11</xdr:col>
                    <xdr:colOff>139700</xdr:colOff>
                    <xdr:row>283</xdr:row>
                    <xdr:rowOff>25400</xdr:rowOff>
                  </from>
                  <to>
                    <xdr:col>13</xdr:col>
                    <xdr:colOff>330200</xdr:colOff>
                    <xdr:row>283</xdr:row>
                    <xdr:rowOff>177800</xdr:rowOff>
                  </to>
                </anchor>
              </controlPr>
            </control>
          </mc:Choice>
        </mc:AlternateContent>
        <mc:AlternateContent xmlns:mc="http://schemas.openxmlformats.org/markup-compatibility/2006">
          <mc:Choice Requires="x14">
            <control shapeId="6161" r:id="rId603" name="Check Box 1041">
              <controlPr defaultSize="0" autoFill="0" autoLine="0" autoPict="0">
                <anchor moveWithCells="1">
                  <from>
                    <xdr:col>11</xdr:col>
                    <xdr:colOff>139700</xdr:colOff>
                    <xdr:row>284</xdr:row>
                    <xdr:rowOff>0</xdr:rowOff>
                  </from>
                  <to>
                    <xdr:col>13</xdr:col>
                    <xdr:colOff>787400</xdr:colOff>
                    <xdr:row>285</xdr:row>
                    <xdr:rowOff>12700</xdr:rowOff>
                  </to>
                </anchor>
              </controlPr>
            </control>
          </mc:Choice>
        </mc:AlternateContent>
        <mc:AlternateContent xmlns:mc="http://schemas.openxmlformats.org/markup-compatibility/2006">
          <mc:Choice Requires="x14">
            <control shapeId="6162" r:id="rId604" name="Check Box 1042">
              <controlPr defaultSize="0" autoFill="0" autoLine="0" autoPict="0">
                <anchor moveWithCells="1">
                  <from>
                    <xdr:col>11</xdr:col>
                    <xdr:colOff>139700</xdr:colOff>
                    <xdr:row>288</xdr:row>
                    <xdr:rowOff>12700</xdr:rowOff>
                  </from>
                  <to>
                    <xdr:col>13</xdr:col>
                    <xdr:colOff>609600</xdr:colOff>
                    <xdr:row>288</xdr:row>
                    <xdr:rowOff>177800</xdr:rowOff>
                  </to>
                </anchor>
              </controlPr>
            </control>
          </mc:Choice>
        </mc:AlternateContent>
        <mc:AlternateContent xmlns:mc="http://schemas.openxmlformats.org/markup-compatibility/2006">
          <mc:Choice Requires="x14">
            <control shapeId="6163" r:id="rId605" name="Check Box 1043">
              <controlPr defaultSize="0" autoFill="0" autoLine="0" autoPict="0">
                <anchor moveWithCells="1">
                  <from>
                    <xdr:col>11</xdr:col>
                    <xdr:colOff>139700</xdr:colOff>
                    <xdr:row>288</xdr:row>
                    <xdr:rowOff>177800</xdr:rowOff>
                  </from>
                  <to>
                    <xdr:col>13</xdr:col>
                    <xdr:colOff>787400</xdr:colOff>
                    <xdr:row>290</xdr:row>
                    <xdr:rowOff>0</xdr:rowOff>
                  </to>
                </anchor>
              </controlPr>
            </control>
          </mc:Choice>
        </mc:AlternateContent>
        <mc:AlternateContent xmlns:mc="http://schemas.openxmlformats.org/markup-compatibility/2006">
          <mc:Choice Requires="x14">
            <control shapeId="6164" r:id="rId606" name="Check Box 1044">
              <controlPr defaultSize="0" autoFill="0" autoLine="0" autoPict="0">
                <anchor moveWithCells="1">
                  <from>
                    <xdr:col>11</xdr:col>
                    <xdr:colOff>139700</xdr:colOff>
                    <xdr:row>289</xdr:row>
                    <xdr:rowOff>177800</xdr:rowOff>
                  </from>
                  <to>
                    <xdr:col>13</xdr:col>
                    <xdr:colOff>787400</xdr:colOff>
                    <xdr:row>291</xdr:row>
                    <xdr:rowOff>0</xdr:rowOff>
                  </to>
                </anchor>
              </controlPr>
            </control>
          </mc:Choice>
        </mc:AlternateContent>
        <mc:AlternateContent xmlns:mc="http://schemas.openxmlformats.org/markup-compatibility/2006">
          <mc:Choice Requires="x14">
            <control shapeId="6165" r:id="rId607" name="Check Box 1045">
              <controlPr defaultSize="0" autoFill="0" autoLine="0" autoPict="0">
                <anchor moveWithCells="1">
                  <from>
                    <xdr:col>14</xdr:col>
                    <xdr:colOff>139700</xdr:colOff>
                    <xdr:row>281</xdr:row>
                    <xdr:rowOff>50800</xdr:rowOff>
                  </from>
                  <to>
                    <xdr:col>16</xdr:col>
                    <xdr:colOff>787400</xdr:colOff>
                    <xdr:row>283</xdr:row>
                    <xdr:rowOff>0</xdr:rowOff>
                  </to>
                </anchor>
              </controlPr>
            </control>
          </mc:Choice>
        </mc:AlternateContent>
        <mc:AlternateContent xmlns:mc="http://schemas.openxmlformats.org/markup-compatibility/2006">
          <mc:Choice Requires="x14">
            <control shapeId="6166" r:id="rId608" name="Check Box 1046">
              <controlPr defaultSize="0" autoFill="0" autoLine="0" autoPict="0">
                <anchor moveWithCells="1">
                  <from>
                    <xdr:col>14</xdr:col>
                    <xdr:colOff>139700</xdr:colOff>
                    <xdr:row>283</xdr:row>
                    <xdr:rowOff>25400</xdr:rowOff>
                  </from>
                  <to>
                    <xdr:col>16</xdr:col>
                    <xdr:colOff>330200</xdr:colOff>
                    <xdr:row>283</xdr:row>
                    <xdr:rowOff>177800</xdr:rowOff>
                  </to>
                </anchor>
              </controlPr>
            </control>
          </mc:Choice>
        </mc:AlternateContent>
        <mc:AlternateContent xmlns:mc="http://schemas.openxmlformats.org/markup-compatibility/2006">
          <mc:Choice Requires="x14">
            <control shapeId="6167" r:id="rId609" name="Check Box 1047">
              <controlPr defaultSize="0" autoFill="0" autoLine="0" autoPict="0">
                <anchor moveWithCells="1">
                  <from>
                    <xdr:col>14</xdr:col>
                    <xdr:colOff>139700</xdr:colOff>
                    <xdr:row>284</xdr:row>
                    <xdr:rowOff>0</xdr:rowOff>
                  </from>
                  <to>
                    <xdr:col>16</xdr:col>
                    <xdr:colOff>787400</xdr:colOff>
                    <xdr:row>285</xdr:row>
                    <xdr:rowOff>12700</xdr:rowOff>
                  </to>
                </anchor>
              </controlPr>
            </control>
          </mc:Choice>
        </mc:AlternateContent>
        <mc:AlternateContent xmlns:mc="http://schemas.openxmlformats.org/markup-compatibility/2006">
          <mc:Choice Requires="x14">
            <control shapeId="6168" r:id="rId610" name="Check Box 1048">
              <controlPr defaultSize="0" autoFill="0" autoLine="0" autoPict="0">
                <anchor moveWithCells="1">
                  <from>
                    <xdr:col>14</xdr:col>
                    <xdr:colOff>139700</xdr:colOff>
                    <xdr:row>288</xdr:row>
                    <xdr:rowOff>12700</xdr:rowOff>
                  </from>
                  <to>
                    <xdr:col>16</xdr:col>
                    <xdr:colOff>609600</xdr:colOff>
                    <xdr:row>288</xdr:row>
                    <xdr:rowOff>177800</xdr:rowOff>
                  </to>
                </anchor>
              </controlPr>
            </control>
          </mc:Choice>
        </mc:AlternateContent>
        <mc:AlternateContent xmlns:mc="http://schemas.openxmlformats.org/markup-compatibility/2006">
          <mc:Choice Requires="x14">
            <control shapeId="6169" r:id="rId611" name="Check Box 1049">
              <controlPr defaultSize="0" autoFill="0" autoLine="0" autoPict="0">
                <anchor moveWithCells="1">
                  <from>
                    <xdr:col>14</xdr:col>
                    <xdr:colOff>139700</xdr:colOff>
                    <xdr:row>288</xdr:row>
                    <xdr:rowOff>177800</xdr:rowOff>
                  </from>
                  <to>
                    <xdr:col>16</xdr:col>
                    <xdr:colOff>787400</xdr:colOff>
                    <xdr:row>290</xdr:row>
                    <xdr:rowOff>0</xdr:rowOff>
                  </to>
                </anchor>
              </controlPr>
            </control>
          </mc:Choice>
        </mc:AlternateContent>
        <mc:AlternateContent xmlns:mc="http://schemas.openxmlformats.org/markup-compatibility/2006">
          <mc:Choice Requires="x14">
            <control shapeId="6170" r:id="rId612" name="Check Box 1050">
              <controlPr defaultSize="0" autoFill="0" autoLine="0" autoPict="0">
                <anchor moveWithCells="1">
                  <from>
                    <xdr:col>14</xdr:col>
                    <xdr:colOff>139700</xdr:colOff>
                    <xdr:row>289</xdr:row>
                    <xdr:rowOff>177800</xdr:rowOff>
                  </from>
                  <to>
                    <xdr:col>16</xdr:col>
                    <xdr:colOff>787400</xdr:colOff>
                    <xdr:row>291</xdr:row>
                    <xdr:rowOff>0</xdr:rowOff>
                  </to>
                </anchor>
              </controlPr>
            </control>
          </mc:Choice>
        </mc:AlternateContent>
        <mc:AlternateContent xmlns:mc="http://schemas.openxmlformats.org/markup-compatibility/2006">
          <mc:Choice Requires="x14">
            <control shapeId="6171" r:id="rId613" name="Check Box 1051">
              <controlPr defaultSize="0" autoFill="0" autoLine="0" autoPict="0">
                <anchor moveWithCells="1">
                  <from>
                    <xdr:col>17</xdr:col>
                    <xdr:colOff>139700</xdr:colOff>
                    <xdr:row>281</xdr:row>
                    <xdr:rowOff>50800</xdr:rowOff>
                  </from>
                  <to>
                    <xdr:col>19</xdr:col>
                    <xdr:colOff>787400</xdr:colOff>
                    <xdr:row>283</xdr:row>
                    <xdr:rowOff>0</xdr:rowOff>
                  </to>
                </anchor>
              </controlPr>
            </control>
          </mc:Choice>
        </mc:AlternateContent>
        <mc:AlternateContent xmlns:mc="http://schemas.openxmlformats.org/markup-compatibility/2006">
          <mc:Choice Requires="x14">
            <control shapeId="6172" r:id="rId614" name="Check Box 1052">
              <controlPr defaultSize="0" autoFill="0" autoLine="0" autoPict="0">
                <anchor moveWithCells="1">
                  <from>
                    <xdr:col>17</xdr:col>
                    <xdr:colOff>139700</xdr:colOff>
                    <xdr:row>283</xdr:row>
                    <xdr:rowOff>25400</xdr:rowOff>
                  </from>
                  <to>
                    <xdr:col>19</xdr:col>
                    <xdr:colOff>330200</xdr:colOff>
                    <xdr:row>283</xdr:row>
                    <xdr:rowOff>177800</xdr:rowOff>
                  </to>
                </anchor>
              </controlPr>
            </control>
          </mc:Choice>
        </mc:AlternateContent>
        <mc:AlternateContent xmlns:mc="http://schemas.openxmlformats.org/markup-compatibility/2006">
          <mc:Choice Requires="x14">
            <control shapeId="6173" r:id="rId615" name="Check Box 1053">
              <controlPr defaultSize="0" autoFill="0" autoLine="0" autoPict="0">
                <anchor moveWithCells="1">
                  <from>
                    <xdr:col>17</xdr:col>
                    <xdr:colOff>139700</xdr:colOff>
                    <xdr:row>284</xdr:row>
                    <xdr:rowOff>0</xdr:rowOff>
                  </from>
                  <to>
                    <xdr:col>19</xdr:col>
                    <xdr:colOff>787400</xdr:colOff>
                    <xdr:row>285</xdr:row>
                    <xdr:rowOff>12700</xdr:rowOff>
                  </to>
                </anchor>
              </controlPr>
            </control>
          </mc:Choice>
        </mc:AlternateContent>
        <mc:AlternateContent xmlns:mc="http://schemas.openxmlformats.org/markup-compatibility/2006">
          <mc:Choice Requires="x14">
            <control shapeId="6174" r:id="rId616" name="Check Box 1054">
              <controlPr defaultSize="0" autoFill="0" autoLine="0" autoPict="0">
                <anchor moveWithCells="1">
                  <from>
                    <xdr:col>17</xdr:col>
                    <xdr:colOff>139700</xdr:colOff>
                    <xdr:row>288</xdr:row>
                    <xdr:rowOff>12700</xdr:rowOff>
                  </from>
                  <to>
                    <xdr:col>19</xdr:col>
                    <xdr:colOff>609600</xdr:colOff>
                    <xdr:row>288</xdr:row>
                    <xdr:rowOff>177800</xdr:rowOff>
                  </to>
                </anchor>
              </controlPr>
            </control>
          </mc:Choice>
        </mc:AlternateContent>
        <mc:AlternateContent xmlns:mc="http://schemas.openxmlformats.org/markup-compatibility/2006">
          <mc:Choice Requires="x14">
            <control shapeId="6175" r:id="rId617" name="Check Box 1055">
              <controlPr defaultSize="0" autoFill="0" autoLine="0" autoPict="0">
                <anchor moveWithCells="1">
                  <from>
                    <xdr:col>17</xdr:col>
                    <xdr:colOff>139700</xdr:colOff>
                    <xdr:row>288</xdr:row>
                    <xdr:rowOff>177800</xdr:rowOff>
                  </from>
                  <to>
                    <xdr:col>19</xdr:col>
                    <xdr:colOff>787400</xdr:colOff>
                    <xdr:row>290</xdr:row>
                    <xdr:rowOff>0</xdr:rowOff>
                  </to>
                </anchor>
              </controlPr>
            </control>
          </mc:Choice>
        </mc:AlternateContent>
        <mc:AlternateContent xmlns:mc="http://schemas.openxmlformats.org/markup-compatibility/2006">
          <mc:Choice Requires="x14">
            <control shapeId="6176" r:id="rId618" name="Check Box 1056">
              <controlPr defaultSize="0" autoFill="0" autoLine="0" autoPict="0">
                <anchor moveWithCells="1">
                  <from>
                    <xdr:col>17</xdr:col>
                    <xdr:colOff>139700</xdr:colOff>
                    <xdr:row>289</xdr:row>
                    <xdr:rowOff>177800</xdr:rowOff>
                  </from>
                  <to>
                    <xdr:col>19</xdr:col>
                    <xdr:colOff>787400</xdr:colOff>
                    <xdr:row>291</xdr:row>
                    <xdr:rowOff>0</xdr:rowOff>
                  </to>
                </anchor>
              </controlPr>
            </control>
          </mc:Choice>
        </mc:AlternateContent>
        <mc:AlternateContent xmlns:mc="http://schemas.openxmlformats.org/markup-compatibility/2006">
          <mc:Choice Requires="x14">
            <control shapeId="6177" r:id="rId619" name="Check Box 1057">
              <controlPr defaultSize="0" autoFill="0" autoLine="0" autoPict="0">
                <anchor moveWithCells="1">
                  <from>
                    <xdr:col>20</xdr:col>
                    <xdr:colOff>139700</xdr:colOff>
                    <xdr:row>281</xdr:row>
                    <xdr:rowOff>50800</xdr:rowOff>
                  </from>
                  <to>
                    <xdr:col>22</xdr:col>
                    <xdr:colOff>787400</xdr:colOff>
                    <xdr:row>283</xdr:row>
                    <xdr:rowOff>0</xdr:rowOff>
                  </to>
                </anchor>
              </controlPr>
            </control>
          </mc:Choice>
        </mc:AlternateContent>
        <mc:AlternateContent xmlns:mc="http://schemas.openxmlformats.org/markup-compatibility/2006">
          <mc:Choice Requires="x14">
            <control shapeId="6178" r:id="rId620" name="Check Box 1058">
              <controlPr defaultSize="0" autoFill="0" autoLine="0" autoPict="0">
                <anchor moveWithCells="1">
                  <from>
                    <xdr:col>20</xdr:col>
                    <xdr:colOff>139700</xdr:colOff>
                    <xdr:row>283</xdr:row>
                    <xdr:rowOff>25400</xdr:rowOff>
                  </from>
                  <to>
                    <xdr:col>22</xdr:col>
                    <xdr:colOff>330200</xdr:colOff>
                    <xdr:row>283</xdr:row>
                    <xdr:rowOff>177800</xdr:rowOff>
                  </to>
                </anchor>
              </controlPr>
            </control>
          </mc:Choice>
        </mc:AlternateContent>
        <mc:AlternateContent xmlns:mc="http://schemas.openxmlformats.org/markup-compatibility/2006">
          <mc:Choice Requires="x14">
            <control shapeId="6179" r:id="rId621" name="Check Box 1059">
              <controlPr defaultSize="0" autoFill="0" autoLine="0" autoPict="0">
                <anchor moveWithCells="1">
                  <from>
                    <xdr:col>20</xdr:col>
                    <xdr:colOff>139700</xdr:colOff>
                    <xdr:row>284</xdr:row>
                    <xdr:rowOff>0</xdr:rowOff>
                  </from>
                  <to>
                    <xdr:col>22</xdr:col>
                    <xdr:colOff>787400</xdr:colOff>
                    <xdr:row>285</xdr:row>
                    <xdr:rowOff>12700</xdr:rowOff>
                  </to>
                </anchor>
              </controlPr>
            </control>
          </mc:Choice>
        </mc:AlternateContent>
        <mc:AlternateContent xmlns:mc="http://schemas.openxmlformats.org/markup-compatibility/2006">
          <mc:Choice Requires="x14">
            <control shapeId="6180" r:id="rId622" name="Check Box 1060">
              <controlPr defaultSize="0" autoFill="0" autoLine="0" autoPict="0">
                <anchor moveWithCells="1">
                  <from>
                    <xdr:col>20</xdr:col>
                    <xdr:colOff>139700</xdr:colOff>
                    <xdr:row>288</xdr:row>
                    <xdr:rowOff>12700</xdr:rowOff>
                  </from>
                  <to>
                    <xdr:col>22</xdr:col>
                    <xdr:colOff>609600</xdr:colOff>
                    <xdr:row>288</xdr:row>
                    <xdr:rowOff>177800</xdr:rowOff>
                  </to>
                </anchor>
              </controlPr>
            </control>
          </mc:Choice>
        </mc:AlternateContent>
        <mc:AlternateContent xmlns:mc="http://schemas.openxmlformats.org/markup-compatibility/2006">
          <mc:Choice Requires="x14">
            <control shapeId="6181" r:id="rId623" name="Check Box 1061">
              <controlPr defaultSize="0" autoFill="0" autoLine="0" autoPict="0">
                <anchor moveWithCells="1">
                  <from>
                    <xdr:col>20</xdr:col>
                    <xdr:colOff>139700</xdr:colOff>
                    <xdr:row>288</xdr:row>
                    <xdr:rowOff>177800</xdr:rowOff>
                  </from>
                  <to>
                    <xdr:col>22</xdr:col>
                    <xdr:colOff>787400</xdr:colOff>
                    <xdr:row>290</xdr:row>
                    <xdr:rowOff>0</xdr:rowOff>
                  </to>
                </anchor>
              </controlPr>
            </control>
          </mc:Choice>
        </mc:AlternateContent>
        <mc:AlternateContent xmlns:mc="http://schemas.openxmlformats.org/markup-compatibility/2006">
          <mc:Choice Requires="x14">
            <control shapeId="6182" r:id="rId624" name="Check Box 1062">
              <controlPr defaultSize="0" autoFill="0" autoLine="0" autoPict="0">
                <anchor moveWithCells="1">
                  <from>
                    <xdr:col>20</xdr:col>
                    <xdr:colOff>139700</xdr:colOff>
                    <xdr:row>289</xdr:row>
                    <xdr:rowOff>177800</xdr:rowOff>
                  </from>
                  <to>
                    <xdr:col>22</xdr:col>
                    <xdr:colOff>787400</xdr:colOff>
                    <xdr:row>291</xdr:row>
                    <xdr:rowOff>0</xdr:rowOff>
                  </to>
                </anchor>
              </controlPr>
            </control>
          </mc:Choice>
        </mc:AlternateContent>
        <mc:AlternateContent xmlns:mc="http://schemas.openxmlformats.org/markup-compatibility/2006">
          <mc:Choice Requires="x14">
            <control shapeId="6183" r:id="rId625" name="Check Box 1063">
              <controlPr defaultSize="0" autoFill="0" autoLine="0" autoPict="0">
                <anchor moveWithCells="1">
                  <from>
                    <xdr:col>8</xdr:col>
                    <xdr:colOff>139700</xdr:colOff>
                    <xdr:row>310</xdr:row>
                    <xdr:rowOff>50800</xdr:rowOff>
                  </from>
                  <to>
                    <xdr:col>10</xdr:col>
                    <xdr:colOff>787400</xdr:colOff>
                    <xdr:row>312</xdr:row>
                    <xdr:rowOff>0</xdr:rowOff>
                  </to>
                </anchor>
              </controlPr>
            </control>
          </mc:Choice>
        </mc:AlternateContent>
        <mc:AlternateContent xmlns:mc="http://schemas.openxmlformats.org/markup-compatibility/2006">
          <mc:Choice Requires="x14">
            <control shapeId="6184" r:id="rId626" name="Check Box 1064">
              <controlPr defaultSize="0" autoFill="0" autoLine="0" autoPict="0">
                <anchor moveWithCells="1">
                  <from>
                    <xdr:col>8</xdr:col>
                    <xdr:colOff>139700</xdr:colOff>
                    <xdr:row>311</xdr:row>
                    <xdr:rowOff>177800</xdr:rowOff>
                  </from>
                  <to>
                    <xdr:col>10</xdr:col>
                    <xdr:colOff>787400</xdr:colOff>
                    <xdr:row>312</xdr:row>
                    <xdr:rowOff>177800</xdr:rowOff>
                  </to>
                </anchor>
              </controlPr>
            </control>
          </mc:Choice>
        </mc:AlternateContent>
        <mc:AlternateContent xmlns:mc="http://schemas.openxmlformats.org/markup-compatibility/2006">
          <mc:Choice Requires="x14">
            <control shapeId="6185" r:id="rId627" name="Check Box 1065">
              <controlPr defaultSize="0" autoFill="0" autoLine="0" autoPict="0">
                <anchor moveWithCells="1">
                  <from>
                    <xdr:col>8</xdr:col>
                    <xdr:colOff>139700</xdr:colOff>
                    <xdr:row>312</xdr:row>
                    <xdr:rowOff>177800</xdr:rowOff>
                  </from>
                  <to>
                    <xdr:col>10</xdr:col>
                    <xdr:colOff>787400</xdr:colOff>
                    <xdr:row>313</xdr:row>
                    <xdr:rowOff>177800</xdr:rowOff>
                  </to>
                </anchor>
              </controlPr>
            </control>
          </mc:Choice>
        </mc:AlternateContent>
        <mc:AlternateContent xmlns:mc="http://schemas.openxmlformats.org/markup-compatibility/2006">
          <mc:Choice Requires="x14">
            <control shapeId="6186" r:id="rId628" name="Check Box 1066">
              <controlPr defaultSize="0" autoFill="0" autoLine="0" autoPict="0">
                <anchor moveWithCells="1">
                  <from>
                    <xdr:col>8</xdr:col>
                    <xdr:colOff>139700</xdr:colOff>
                    <xdr:row>307</xdr:row>
                    <xdr:rowOff>0</xdr:rowOff>
                  </from>
                  <to>
                    <xdr:col>10</xdr:col>
                    <xdr:colOff>330200</xdr:colOff>
                    <xdr:row>307</xdr:row>
                    <xdr:rowOff>165100</xdr:rowOff>
                  </to>
                </anchor>
              </controlPr>
            </control>
          </mc:Choice>
        </mc:AlternateContent>
        <mc:AlternateContent xmlns:mc="http://schemas.openxmlformats.org/markup-compatibility/2006">
          <mc:Choice Requires="x14">
            <control shapeId="6187" r:id="rId629" name="Check Box 1067">
              <controlPr defaultSize="0" autoFill="0" autoLine="0" autoPict="0">
                <anchor moveWithCells="1">
                  <from>
                    <xdr:col>8</xdr:col>
                    <xdr:colOff>139700</xdr:colOff>
                    <xdr:row>308</xdr:row>
                    <xdr:rowOff>12700</xdr:rowOff>
                  </from>
                  <to>
                    <xdr:col>10</xdr:col>
                    <xdr:colOff>355600</xdr:colOff>
                    <xdr:row>308</xdr:row>
                    <xdr:rowOff>177800</xdr:rowOff>
                  </to>
                </anchor>
              </controlPr>
            </control>
          </mc:Choice>
        </mc:AlternateContent>
        <mc:AlternateContent xmlns:mc="http://schemas.openxmlformats.org/markup-compatibility/2006">
          <mc:Choice Requires="x14">
            <control shapeId="6188" r:id="rId630" name="Check Box 1068">
              <controlPr defaultSize="0" autoFill="0" autoLine="0" autoPict="0">
                <anchor moveWithCells="1">
                  <from>
                    <xdr:col>8</xdr:col>
                    <xdr:colOff>139700</xdr:colOff>
                    <xdr:row>308</xdr:row>
                    <xdr:rowOff>177800</xdr:rowOff>
                  </from>
                  <to>
                    <xdr:col>10</xdr:col>
                    <xdr:colOff>787400</xdr:colOff>
                    <xdr:row>310</xdr:row>
                    <xdr:rowOff>0</xdr:rowOff>
                  </to>
                </anchor>
              </controlPr>
            </control>
          </mc:Choice>
        </mc:AlternateContent>
        <mc:AlternateContent xmlns:mc="http://schemas.openxmlformats.org/markup-compatibility/2006">
          <mc:Choice Requires="x14">
            <control shapeId="6189" r:id="rId631" name="Check Box 1069">
              <controlPr defaultSize="0" autoFill="0" autoLine="0" autoPict="0">
                <anchor moveWithCells="1">
                  <from>
                    <xdr:col>8</xdr:col>
                    <xdr:colOff>139700</xdr:colOff>
                    <xdr:row>301</xdr:row>
                    <xdr:rowOff>12700</xdr:rowOff>
                  </from>
                  <to>
                    <xdr:col>10</xdr:col>
                    <xdr:colOff>355600</xdr:colOff>
                    <xdr:row>301</xdr:row>
                    <xdr:rowOff>177800</xdr:rowOff>
                  </to>
                </anchor>
              </controlPr>
            </control>
          </mc:Choice>
        </mc:AlternateContent>
        <mc:AlternateContent xmlns:mc="http://schemas.openxmlformats.org/markup-compatibility/2006">
          <mc:Choice Requires="x14">
            <control shapeId="6190" r:id="rId632" name="Check Box 1070">
              <controlPr defaultSize="0" autoFill="0" autoLine="0" autoPict="0">
                <anchor moveWithCells="1">
                  <from>
                    <xdr:col>8</xdr:col>
                    <xdr:colOff>139700</xdr:colOff>
                    <xdr:row>302</xdr:row>
                    <xdr:rowOff>25400</xdr:rowOff>
                  </from>
                  <to>
                    <xdr:col>10</xdr:col>
                    <xdr:colOff>304800</xdr:colOff>
                    <xdr:row>302</xdr:row>
                    <xdr:rowOff>177800</xdr:rowOff>
                  </to>
                </anchor>
              </controlPr>
            </control>
          </mc:Choice>
        </mc:AlternateContent>
        <mc:AlternateContent xmlns:mc="http://schemas.openxmlformats.org/markup-compatibility/2006">
          <mc:Choice Requires="x14">
            <control shapeId="6191" r:id="rId633" name="Check Box 1071">
              <controlPr defaultSize="0" autoFill="0" autoLine="0" autoPict="0">
                <anchor moveWithCells="1">
                  <from>
                    <xdr:col>8</xdr:col>
                    <xdr:colOff>139700</xdr:colOff>
                    <xdr:row>303</xdr:row>
                    <xdr:rowOff>12700</xdr:rowOff>
                  </from>
                  <to>
                    <xdr:col>10</xdr:col>
                    <xdr:colOff>685800</xdr:colOff>
                    <xdr:row>303</xdr:row>
                    <xdr:rowOff>177800</xdr:rowOff>
                  </to>
                </anchor>
              </controlPr>
            </control>
          </mc:Choice>
        </mc:AlternateContent>
        <mc:AlternateContent xmlns:mc="http://schemas.openxmlformats.org/markup-compatibility/2006">
          <mc:Choice Requires="x14">
            <control shapeId="6192" r:id="rId634" name="Check Box 1072">
              <controlPr defaultSize="0" autoFill="0" autoLine="0" autoPict="0">
                <anchor moveWithCells="1">
                  <from>
                    <xdr:col>11</xdr:col>
                    <xdr:colOff>139700</xdr:colOff>
                    <xdr:row>310</xdr:row>
                    <xdr:rowOff>50800</xdr:rowOff>
                  </from>
                  <to>
                    <xdr:col>13</xdr:col>
                    <xdr:colOff>787400</xdr:colOff>
                    <xdr:row>312</xdr:row>
                    <xdr:rowOff>0</xdr:rowOff>
                  </to>
                </anchor>
              </controlPr>
            </control>
          </mc:Choice>
        </mc:AlternateContent>
        <mc:AlternateContent xmlns:mc="http://schemas.openxmlformats.org/markup-compatibility/2006">
          <mc:Choice Requires="x14">
            <control shapeId="6193" r:id="rId635" name="Check Box 1073">
              <controlPr defaultSize="0" autoFill="0" autoLine="0" autoPict="0">
                <anchor moveWithCells="1">
                  <from>
                    <xdr:col>11</xdr:col>
                    <xdr:colOff>139700</xdr:colOff>
                    <xdr:row>311</xdr:row>
                    <xdr:rowOff>177800</xdr:rowOff>
                  </from>
                  <to>
                    <xdr:col>13</xdr:col>
                    <xdr:colOff>787400</xdr:colOff>
                    <xdr:row>312</xdr:row>
                    <xdr:rowOff>177800</xdr:rowOff>
                  </to>
                </anchor>
              </controlPr>
            </control>
          </mc:Choice>
        </mc:AlternateContent>
        <mc:AlternateContent xmlns:mc="http://schemas.openxmlformats.org/markup-compatibility/2006">
          <mc:Choice Requires="x14">
            <control shapeId="6194" r:id="rId636" name="Check Box 1074">
              <controlPr defaultSize="0" autoFill="0" autoLine="0" autoPict="0">
                <anchor moveWithCells="1">
                  <from>
                    <xdr:col>11</xdr:col>
                    <xdr:colOff>139700</xdr:colOff>
                    <xdr:row>312</xdr:row>
                    <xdr:rowOff>177800</xdr:rowOff>
                  </from>
                  <to>
                    <xdr:col>13</xdr:col>
                    <xdr:colOff>787400</xdr:colOff>
                    <xdr:row>313</xdr:row>
                    <xdr:rowOff>177800</xdr:rowOff>
                  </to>
                </anchor>
              </controlPr>
            </control>
          </mc:Choice>
        </mc:AlternateContent>
        <mc:AlternateContent xmlns:mc="http://schemas.openxmlformats.org/markup-compatibility/2006">
          <mc:Choice Requires="x14">
            <control shapeId="6195" r:id="rId637" name="Check Box 1075">
              <controlPr defaultSize="0" autoFill="0" autoLine="0" autoPict="0">
                <anchor moveWithCells="1">
                  <from>
                    <xdr:col>11</xdr:col>
                    <xdr:colOff>139700</xdr:colOff>
                    <xdr:row>307</xdr:row>
                    <xdr:rowOff>0</xdr:rowOff>
                  </from>
                  <to>
                    <xdr:col>13</xdr:col>
                    <xdr:colOff>330200</xdr:colOff>
                    <xdr:row>307</xdr:row>
                    <xdr:rowOff>165100</xdr:rowOff>
                  </to>
                </anchor>
              </controlPr>
            </control>
          </mc:Choice>
        </mc:AlternateContent>
        <mc:AlternateContent xmlns:mc="http://schemas.openxmlformats.org/markup-compatibility/2006">
          <mc:Choice Requires="x14">
            <control shapeId="6196" r:id="rId638" name="Check Box 1076">
              <controlPr defaultSize="0" autoFill="0" autoLine="0" autoPict="0">
                <anchor moveWithCells="1">
                  <from>
                    <xdr:col>11</xdr:col>
                    <xdr:colOff>139700</xdr:colOff>
                    <xdr:row>308</xdr:row>
                    <xdr:rowOff>12700</xdr:rowOff>
                  </from>
                  <to>
                    <xdr:col>13</xdr:col>
                    <xdr:colOff>355600</xdr:colOff>
                    <xdr:row>308</xdr:row>
                    <xdr:rowOff>177800</xdr:rowOff>
                  </to>
                </anchor>
              </controlPr>
            </control>
          </mc:Choice>
        </mc:AlternateContent>
        <mc:AlternateContent xmlns:mc="http://schemas.openxmlformats.org/markup-compatibility/2006">
          <mc:Choice Requires="x14">
            <control shapeId="6197" r:id="rId639" name="Check Box 1077">
              <controlPr defaultSize="0" autoFill="0" autoLine="0" autoPict="0">
                <anchor moveWithCells="1">
                  <from>
                    <xdr:col>11</xdr:col>
                    <xdr:colOff>139700</xdr:colOff>
                    <xdr:row>308</xdr:row>
                    <xdr:rowOff>177800</xdr:rowOff>
                  </from>
                  <to>
                    <xdr:col>13</xdr:col>
                    <xdr:colOff>787400</xdr:colOff>
                    <xdr:row>310</xdr:row>
                    <xdr:rowOff>0</xdr:rowOff>
                  </to>
                </anchor>
              </controlPr>
            </control>
          </mc:Choice>
        </mc:AlternateContent>
        <mc:AlternateContent xmlns:mc="http://schemas.openxmlformats.org/markup-compatibility/2006">
          <mc:Choice Requires="x14">
            <control shapeId="6198" r:id="rId640" name="Check Box 1078">
              <controlPr defaultSize="0" autoFill="0" autoLine="0" autoPict="0">
                <anchor moveWithCells="1">
                  <from>
                    <xdr:col>11</xdr:col>
                    <xdr:colOff>139700</xdr:colOff>
                    <xdr:row>301</xdr:row>
                    <xdr:rowOff>12700</xdr:rowOff>
                  </from>
                  <to>
                    <xdr:col>13</xdr:col>
                    <xdr:colOff>355600</xdr:colOff>
                    <xdr:row>301</xdr:row>
                    <xdr:rowOff>177800</xdr:rowOff>
                  </to>
                </anchor>
              </controlPr>
            </control>
          </mc:Choice>
        </mc:AlternateContent>
        <mc:AlternateContent xmlns:mc="http://schemas.openxmlformats.org/markup-compatibility/2006">
          <mc:Choice Requires="x14">
            <control shapeId="6199" r:id="rId641" name="Check Box 1079">
              <controlPr defaultSize="0" autoFill="0" autoLine="0" autoPict="0">
                <anchor moveWithCells="1">
                  <from>
                    <xdr:col>11</xdr:col>
                    <xdr:colOff>139700</xdr:colOff>
                    <xdr:row>302</xdr:row>
                    <xdr:rowOff>25400</xdr:rowOff>
                  </from>
                  <to>
                    <xdr:col>13</xdr:col>
                    <xdr:colOff>304800</xdr:colOff>
                    <xdr:row>302</xdr:row>
                    <xdr:rowOff>177800</xdr:rowOff>
                  </to>
                </anchor>
              </controlPr>
            </control>
          </mc:Choice>
        </mc:AlternateContent>
        <mc:AlternateContent xmlns:mc="http://schemas.openxmlformats.org/markup-compatibility/2006">
          <mc:Choice Requires="x14">
            <control shapeId="6200" r:id="rId642" name="Check Box 1080">
              <controlPr defaultSize="0" autoFill="0" autoLine="0" autoPict="0">
                <anchor moveWithCells="1">
                  <from>
                    <xdr:col>11</xdr:col>
                    <xdr:colOff>139700</xdr:colOff>
                    <xdr:row>303</xdr:row>
                    <xdr:rowOff>12700</xdr:rowOff>
                  </from>
                  <to>
                    <xdr:col>13</xdr:col>
                    <xdr:colOff>685800</xdr:colOff>
                    <xdr:row>303</xdr:row>
                    <xdr:rowOff>177800</xdr:rowOff>
                  </to>
                </anchor>
              </controlPr>
            </control>
          </mc:Choice>
        </mc:AlternateContent>
        <mc:AlternateContent xmlns:mc="http://schemas.openxmlformats.org/markup-compatibility/2006">
          <mc:Choice Requires="x14">
            <control shapeId="6201" r:id="rId643" name="Check Box 1081">
              <controlPr defaultSize="0" autoFill="0" autoLine="0" autoPict="0">
                <anchor moveWithCells="1">
                  <from>
                    <xdr:col>14</xdr:col>
                    <xdr:colOff>139700</xdr:colOff>
                    <xdr:row>310</xdr:row>
                    <xdr:rowOff>50800</xdr:rowOff>
                  </from>
                  <to>
                    <xdr:col>16</xdr:col>
                    <xdr:colOff>787400</xdr:colOff>
                    <xdr:row>312</xdr:row>
                    <xdr:rowOff>0</xdr:rowOff>
                  </to>
                </anchor>
              </controlPr>
            </control>
          </mc:Choice>
        </mc:AlternateContent>
        <mc:AlternateContent xmlns:mc="http://schemas.openxmlformats.org/markup-compatibility/2006">
          <mc:Choice Requires="x14">
            <control shapeId="6202" r:id="rId644" name="Check Box 1082">
              <controlPr defaultSize="0" autoFill="0" autoLine="0" autoPict="0">
                <anchor moveWithCells="1">
                  <from>
                    <xdr:col>14</xdr:col>
                    <xdr:colOff>139700</xdr:colOff>
                    <xdr:row>311</xdr:row>
                    <xdr:rowOff>177800</xdr:rowOff>
                  </from>
                  <to>
                    <xdr:col>16</xdr:col>
                    <xdr:colOff>787400</xdr:colOff>
                    <xdr:row>312</xdr:row>
                    <xdr:rowOff>177800</xdr:rowOff>
                  </to>
                </anchor>
              </controlPr>
            </control>
          </mc:Choice>
        </mc:AlternateContent>
        <mc:AlternateContent xmlns:mc="http://schemas.openxmlformats.org/markup-compatibility/2006">
          <mc:Choice Requires="x14">
            <control shapeId="6203" r:id="rId645" name="Check Box 1083">
              <controlPr defaultSize="0" autoFill="0" autoLine="0" autoPict="0">
                <anchor moveWithCells="1">
                  <from>
                    <xdr:col>14</xdr:col>
                    <xdr:colOff>139700</xdr:colOff>
                    <xdr:row>312</xdr:row>
                    <xdr:rowOff>177800</xdr:rowOff>
                  </from>
                  <to>
                    <xdr:col>16</xdr:col>
                    <xdr:colOff>787400</xdr:colOff>
                    <xdr:row>313</xdr:row>
                    <xdr:rowOff>177800</xdr:rowOff>
                  </to>
                </anchor>
              </controlPr>
            </control>
          </mc:Choice>
        </mc:AlternateContent>
        <mc:AlternateContent xmlns:mc="http://schemas.openxmlformats.org/markup-compatibility/2006">
          <mc:Choice Requires="x14">
            <control shapeId="6204" r:id="rId646" name="Check Box 1084">
              <controlPr defaultSize="0" autoFill="0" autoLine="0" autoPict="0">
                <anchor moveWithCells="1">
                  <from>
                    <xdr:col>14</xdr:col>
                    <xdr:colOff>139700</xdr:colOff>
                    <xdr:row>307</xdr:row>
                    <xdr:rowOff>0</xdr:rowOff>
                  </from>
                  <to>
                    <xdr:col>16</xdr:col>
                    <xdr:colOff>330200</xdr:colOff>
                    <xdr:row>307</xdr:row>
                    <xdr:rowOff>165100</xdr:rowOff>
                  </to>
                </anchor>
              </controlPr>
            </control>
          </mc:Choice>
        </mc:AlternateContent>
        <mc:AlternateContent xmlns:mc="http://schemas.openxmlformats.org/markup-compatibility/2006">
          <mc:Choice Requires="x14">
            <control shapeId="6205" r:id="rId647" name="Check Box 1085">
              <controlPr defaultSize="0" autoFill="0" autoLine="0" autoPict="0">
                <anchor moveWithCells="1">
                  <from>
                    <xdr:col>14</xdr:col>
                    <xdr:colOff>139700</xdr:colOff>
                    <xdr:row>308</xdr:row>
                    <xdr:rowOff>12700</xdr:rowOff>
                  </from>
                  <to>
                    <xdr:col>16</xdr:col>
                    <xdr:colOff>355600</xdr:colOff>
                    <xdr:row>308</xdr:row>
                    <xdr:rowOff>177800</xdr:rowOff>
                  </to>
                </anchor>
              </controlPr>
            </control>
          </mc:Choice>
        </mc:AlternateContent>
        <mc:AlternateContent xmlns:mc="http://schemas.openxmlformats.org/markup-compatibility/2006">
          <mc:Choice Requires="x14">
            <control shapeId="6206" r:id="rId648" name="Check Box 1086">
              <controlPr defaultSize="0" autoFill="0" autoLine="0" autoPict="0">
                <anchor moveWithCells="1">
                  <from>
                    <xdr:col>14</xdr:col>
                    <xdr:colOff>139700</xdr:colOff>
                    <xdr:row>308</xdr:row>
                    <xdr:rowOff>177800</xdr:rowOff>
                  </from>
                  <to>
                    <xdr:col>16</xdr:col>
                    <xdr:colOff>787400</xdr:colOff>
                    <xdr:row>310</xdr:row>
                    <xdr:rowOff>0</xdr:rowOff>
                  </to>
                </anchor>
              </controlPr>
            </control>
          </mc:Choice>
        </mc:AlternateContent>
        <mc:AlternateContent xmlns:mc="http://schemas.openxmlformats.org/markup-compatibility/2006">
          <mc:Choice Requires="x14">
            <control shapeId="6207" r:id="rId649" name="Check Box 1087">
              <controlPr defaultSize="0" autoFill="0" autoLine="0" autoPict="0">
                <anchor moveWithCells="1">
                  <from>
                    <xdr:col>14</xdr:col>
                    <xdr:colOff>139700</xdr:colOff>
                    <xdr:row>301</xdr:row>
                    <xdr:rowOff>12700</xdr:rowOff>
                  </from>
                  <to>
                    <xdr:col>16</xdr:col>
                    <xdr:colOff>355600</xdr:colOff>
                    <xdr:row>301</xdr:row>
                    <xdr:rowOff>177800</xdr:rowOff>
                  </to>
                </anchor>
              </controlPr>
            </control>
          </mc:Choice>
        </mc:AlternateContent>
        <mc:AlternateContent xmlns:mc="http://schemas.openxmlformats.org/markup-compatibility/2006">
          <mc:Choice Requires="x14">
            <control shapeId="6208" r:id="rId650" name="Check Box 1088">
              <controlPr defaultSize="0" autoFill="0" autoLine="0" autoPict="0">
                <anchor moveWithCells="1">
                  <from>
                    <xdr:col>14</xdr:col>
                    <xdr:colOff>139700</xdr:colOff>
                    <xdr:row>302</xdr:row>
                    <xdr:rowOff>25400</xdr:rowOff>
                  </from>
                  <to>
                    <xdr:col>16</xdr:col>
                    <xdr:colOff>304800</xdr:colOff>
                    <xdr:row>302</xdr:row>
                    <xdr:rowOff>177800</xdr:rowOff>
                  </to>
                </anchor>
              </controlPr>
            </control>
          </mc:Choice>
        </mc:AlternateContent>
        <mc:AlternateContent xmlns:mc="http://schemas.openxmlformats.org/markup-compatibility/2006">
          <mc:Choice Requires="x14">
            <control shapeId="6209" r:id="rId651" name="Check Box 1089">
              <controlPr defaultSize="0" autoFill="0" autoLine="0" autoPict="0">
                <anchor moveWithCells="1">
                  <from>
                    <xdr:col>14</xdr:col>
                    <xdr:colOff>139700</xdr:colOff>
                    <xdr:row>303</xdr:row>
                    <xdr:rowOff>12700</xdr:rowOff>
                  </from>
                  <to>
                    <xdr:col>16</xdr:col>
                    <xdr:colOff>685800</xdr:colOff>
                    <xdr:row>303</xdr:row>
                    <xdr:rowOff>177800</xdr:rowOff>
                  </to>
                </anchor>
              </controlPr>
            </control>
          </mc:Choice>
        </mc:AlternateContent>
        <mc:AlternateContent xmlns:mc="http://schemas.openxmlformats.org/markup-compatibility/2006">
          <mc:Choice Requires="x14">
            <control shapeId="6210" r:id="rId652" name="Check Box 1090">
              <controlPr defaultSize="0" autoFill="0" autoLine="0" autoPict="0">
                <anchor moveWithCells="1">
                  <from>
                    <xdr:col>17</xdr:col>
                    <xdr:colOff>139700</xdr:colOff>
                    <xdr:row>310</xdr:row>
                    <xdr:rowOff>50800</xdr:rowOff>
                  </from>
                  <to>
                    <xdr:col>19</xdr:col>
                    <xdr:colOff>787400</xdr:colOff>
                    <xdr:row>312</xdr:row>
                    <xdr:rowOff>0</xdr:rowOff>
                  </to>
                </anchor>
              </controlPr>
            </control>
          </mc:Choice>
        </mc:AlternateContent>
        <mc:AlternateContent xmlns:mc="http://schemas.openxmlformats.org/markup-compatibility/2006">
          <mc:Choice Requires="x14">
            <control shapeId="6211" r:id="rId653" name="Check Box 1091">
              <controlPr defaultSize="0" autoFill="0" autoLine="0" autoPict="0">
                <anchor moveWithCells="1">
                  <from>
                    <xdr:col>17</xdr:col>
                    <xdr:colOff>139700</xdr:colOff>
                    <xdr:row>311</xdr:row>
                    <xdr:rowOff>177800</xdr:rowOff>
                  </from>
                  <to>
                    <xdr:col>19</xdr:col>
                    <xdr:colOff>787400</xdr:colOff>
                    <xdr:row>312</xdr:row>
                    <xdr:rowOff>177800</xdr:rowOff>
                  </to>
                </anchor>
              </controlPr>
            </control>
          </mc:Choice>
        </mc:AlternateContent>
        <mc:AlternateContent xmlns:mc="http://schemas.openxmlformats.org/markup-compatibility/2006">
          <mc:Choice Requires="x14">
            <control shapeId="6212" r:id="rId654" name="Check Box 1092">
              <controlPr defaultSize="0" autoFill="0" autoLine="0" autoPict="0">
                <anchor moveWithCells="1">
                  <from>
                    <xdr:col>17</xdr:col>
                    <xdr:colOff>139700</xdr:colOff>
                    <xdr:row>312</xdr:row>
                    <xdr:rowOff>177800</xdr:rowOff>
                  </from>
                  <to>
                    <xdr:col>19</xdr:col>
                    <xdr:colOff>787400</xdr:colOff>
                    <xdr:row>313</xdr:row>
                    <xdr:rowOff>177800</xdr:rowOff>
                  </to>
                </anchor>
              </controlPr>
            </control>
          </mc:Choice>
        </mc:AlternateContent>
        <mc:AlternateContent xmlns:mc="http://schemas.openxmlformats.org/markup-compatibility/2006">
          <mc:Choice Requires="x14">
            <control shapeId="6213" r:id="rId655" name="Check Box 1093">
              <controlPr defaultSize="0" autoFill="0" autoLine="0" autoPict="0">
                <anchor moveWithCells="1">
                  <from>
                    <xdr:col>17</xdr:col>
                    <xdr:colOff>139700</xdr:colOff>
                    <xdr:row>307</xdr:row>
                    <xdr:rowOff>0</xdr:rowOff>
                  </from>
                  <to>
                    <xdr:col>19</xdr:col>
                    <xdr:colOff>330200</xdr:colOff>
                    <xdr:row>307</xdr:row>
                    <xdr:rowOff>165100</xdr:rowOff>
                  </to>
                </anchor>
              </controlPr>
            </control>
          </mc:Choice>
        </mc:AlternateContent>
        <mc:AlternateContent xmlns:mc="http://schemas.openxmlformats.org/markup-compatibility/2006">
          <mc:Choice Requires="x14">
            <control shapeId="6214" r:id="rId656" name="Check Box 1094">
              <controlPr defaultSize="0" autoFill="0" autoLine="0" autoPict="0">
                <anchor moveWithCells="1">
                  <from>
                    <xdr:col>17</xdr:col>
                    <xdr:colOff>139700</xdr:colOff>
                    <xdr:row>308</xdr:row>
                    <xdr:rowOff>12700</xdr:rowOff>
                  </from>
                  <to>
                    <xdr:col>19</xdr:col>
                    <xdr:colOff>355600</xdr:colOff>
                    <xdr:row>308</xdr:row>
                    <xdr:rowOff>177800</xdr:rowOff>
                  </to>
                </anchor>
              </controlPr>
            </control>
          </mc:Choice>
        </mc:AlternateContent>
        <mc:AlternateContent xmlns:mc="http://schemas.openxmlformats.org/markup-compatibility/2006">
          <mc:Choice Requires="x14">
            <control shapeId="6215" r:id="rId657" name="Check Box 1095">
              <controlPr defaultSize="0" autoFill="0" autoLine="0" autoPict="0">
                <anchor moveWithCells="1">
                  <from>
                    <xdr:col>17</xdr:col>
                    <xdr:colOff>139700</xdr:colOff>
                    <xdr:row>308</xdr:row>
                    <xdr:rowOff>177800</xdr:rowOff>
                  </from>
                  <to>
                    <xdr:col>19</xdr:col>
                    <xdr:colOff>787400</xdr:colOff>
                    <xdr:row>310</xdr:row>
                    <xdr:rowOff>0</xdr:rowOff>
                  </to>
                </anchor>
              </controlPr>
            </control>
          </mc:Choice>
        </mc:AlternateContent>
        <mc:AlternateContent xmlns:mc="http://schemas.openxmlformats.org/markup-compatibility/2006">
          <mc:Choice Requires="x14">
            <control shapeId="6216" r:id="rId658" name="Check Box 1096">
              <controlPr defaultSize="0" autoFill="0" autoLine="0" autoPict="0">
                <anchor moveWithCells="1">
                  <from>
                    <xdr:col>17</xdr:col>
                    <xdr:colOff>139700</xdr:colOff>
                    <xdr:row>301</xdr:row>
                    <xdr:rowOff>12700</xdr:rowOff>
                  </from>
                  <to>
                    <xdr:col>19</xdr:col>
                    <xdr:colOff>355600</xdr:colOff>
                    <xdr:row>301</xdr:row>
                    <xdr:rowOff>177800</xdr:rowOff>
                  </to>
                </anchor>
              </controlPr>
            </control>
          </mc:Choice>
        </mc:AlternateContent>
        <mc:AlternateContent xmlns:mc="http://schemas.openxmlformats.org/markup-compatibility/2006">
          <mc:Choice Requires="x14">
            <control shapeId="6217" r:id="rId659" name="Check Box 1097">
              <controlPr defaultSize="0" autoFill="0" autoLine="0" autoPict="0">
                <anchor moveWithCells="1">
                  <from>
                    <xdr:col>17</xdr:col>
                    <xdr:colOff>139700</xdr:colOff>
                    <xdr:row>302</xdr:row>
                    <xdr:rowOff>25400</xdr:rowOff>
                  </from>
                  <to>
                    <xdr:col>19</xdr:col>
                    <xdr:colOff>304800</xdr:colOff>
                    <xdr:row>302</xdr:row>
                    <xdr:rowOff>177800</xdr:rowOff>
                  </to>
                </anchor>
              </controlPr>
            </control>
          </mc:Choice>
        </mc:AlternateContent>
        <mc:AlternateContent xmlns:mc="http://schemas.openxmlformats.org/markup-compatibility/2006">
          <mc:Choice Requires="x14">
            <control shapeId="6218" r:id="rId660" name="Check Box 1098">
              <controlPr defaultSize="0" autoFill="0" autoLine="0" autoPict="0">
                <anchor moveWithCells="1">
                  <from>
                    <xdr:col>17</xdr:col>
                    <xdr:colOff>139700</xdr:colOff>
                    <xdr:row>303</xdr:row>
                    <xdr:rowOff>12700</xdr:rowOff>
                  </from>
                  <to>
                    <xdr:col>19</xdr:col>
                    <xdr:colOff>685800</xdr:colOff>
                    <xdr:row>303</xdr:row>
                    <xdr:rowOff>177800</xdr:rowOff>
                  </to>
                </anchor>
              </controlPr>
            </control>
          </mc:Choice>
        </mc:AlternateContent>
        <mc:AlternateContent xmlns:mc="http://schemas.openxmlformats.org/markup-compatibility/2006">
          <mc:Choice Requires="x14">
            <control shapeId="6219" r:id="rId661" name="Check Box 1099">
              <controlPr defaultSize="0" autoFill="0" autoLine="0" autoPict="0">
                <anchor moveWithCells="1">
                  <from>
                    <xdr:col>20</xdr:col>
                    <xdr:colOff>139700</xdr:colOff>
                    <xdr:row>310</xdr:row>
                    <xdr:rowOff>50800</xdr:rowOff>
                  </from>
                  <to>
                    <xdr:col>22</xdr:col>
                    <xdr:colOff>787400</xdr:colOff>
                    <xdr:row>312</xdr:row>
                    <xdr:rowOff>0</xdr:rowOff>
                  </to>
                </anchor>
              </controlPr>
            </control>
          </mc:Choice>
        </mc:AlternateContent>
        <mc:AlternateContent xmlns:mc="http://schemas.openxmlformats.org/markup-compatibility/2006">
          <mc:Choice Requires="x14">
            <control shapeId="6220" r:id="rId662" name="Check Box 1100">
              <controlPr defaultSize="0" autoFill="0" autoLine="0" autoPict="0">
                <anchor moveWithCells="1">
                  <from>
                    <xdr:col>20</xdr:col>
                    <xdr:colOff>139700</xdr:colOff>
                    <xdr:row>311</xdr:row>
                    <xdr:rowOff>177800</xdr:rowOff>
                  </from>
                  <to>
                    <xdr:col>22</xdr:col>
                    <xdr:colOff>787400</xdr:colOff>
                    <xdr:row>312</xdr:row>
                    <xdr:rowOff>177800</xdr:rowOff>
                  </to>
                </anchor>
              </controlPr>
            </control>
          </mc:Choice>
        </mc:AlternateContent>
        <mc:AlternateContent xmlns:mc="http://schemas.openxmlformats.org/markup-compatibility/2006">
          <mc:Choice Requires="x14">
            <control shapeId="6221" r:id="rId663" name="Check Box 1101">
              <controlPr defaultSize="0" autoFill="0" autoLine="0" autoPict="0">
                <anchor moveWithCells="1">
                  <from>
                    <xdr:col>20</xdr:col>
                    <xdr:colOff>139700</xdr:colOff>
                    <xdr:row>312</xdr:row>
                    <xdr:rowOff>177800</xdr:rowOff>
                  </from>
                  <to>
                    <xdr:col>22</xdr:col>
                    <xdr:colOff>787400</xdr:colOff>
                    <xdr:row>313</xdr:row>
                    <xdr:rowOff>177800</xdr:rowOff>
                  </to>
                </anchor>
              </controlPr>
            </control>
          </mc:Choice>
        </mc:AlternateContent>
        <mc:AlternateContent xmlns:mc="http://schemas.openxmlformats.org/markup-compatibility/2006">
          <mc:Choice Requires="x14">
            <control shapeId="6222" r:id="rId664" name="Check Box 1102">
              <controlPr defaultSize="0" autoFill="0" autoLine="0" autoPict="0">
                <anchor moveWithCells="1">
                  <from>
                    <xdr:col>20</xdr:col>
                    <xdr:colOff>139700</xdr:colOff>
                    <xdr:row>307</xdr:row>
                    <xdr:rowOff>0</xdr:rowOff>
                  </from>
                  <to>
                    <xdr:col>22</xdr:col>
                    <xdr:colOff>330200</xdr:colOff>
                    <xdr:row>307</xdr:row>
                    <xdr:rowOff>165100</xdr:rowOff>
                  </to>
                </anchor>
              </controlPr>
            </control>
          </mc:Choice>
        </mc:AlternateContent>
        <mc:AlternateContent xmlns:mc="http://schemas.openxmlformats.org/markup-compatibility/2006">
          <mc:Choice Requires="x14">
            <control shapeId="6223" r:id="rId665" name="Check Box 1103">
              <controlPr defaultSize="0" autoFill="0" autoLine="0" autoPict="0">
                <anchor moveWithCells="1">
                  <from>
                    <xdr:col>20</xdr:col>
                    <xdr:colOff>139700</xdr:colOff>
                    <xdr:row>308</xdr:row>
                    <xdr:rowOff>12700</xdr:rowOff>
                  </from>
                  <to>
                    <xdr:col>22</xdr:col>
                    <xdr:colOff>355600</xdr:colOff>
                    <xdr:row>308</xdr:row>
                    <xdr:rowOff>177800</xdr:rowOff>
                  </to>
                </anchor>
              </controlPr>
            </control>
          </mc:Choice>
        </mc:AlternateContent>
        <mc:AlternateContent xmlns:mc="http://schemas.openxmlformats.org/markup-compatibility/2006">
          <mc:Choice Requires="x14">
            <control shapeId="6224" r:id="rId666" name="Check Box 1104">
              <controlPr defaultSize="0" autoFill="0" autoLine="0" autoPict="0">
                <anchor moveWithCells="1">
                  <from>
                    <xdr:col>20</xdr:col>
                    <xdr:colOff>139700</xdr:colOff>
                    <xdr:row>308</xdr:row>
                    <xdr:rowOff>177800</xdr:rowOff>
                  </from>
                  <to>
                    <xdr:col>22</xdr:col>
                    <xdr:colOff>787400</xdr:colOff>
                    <xdr:row>310</xdr:row>
                    <xdr:rowOff>0</xdr:rowOff>
                  </to>
                </anchor>
              </controlPr>
            </control>
          </mc:Choice>
        </mc:AlternateContent>
        <mc:AlternateContent xmlns:mc="http://schemas.openxmlformats.org/markup-compatibility/2006">
          <mc:Choice Requires="x14">
            <control shapeId="6225" r:id="rId667" name="Check Box 1105">
              <controlPr defaultSize="0" autoFill="0" autoLine="0" autoPict="0">
                <anchor moveWithCells="1">
                  <from>
                    <xdr:col>20</xdr:col>
                    <xdr:colOff>139700</xdr:colOff>
                    <xdr:row>301</xdr:row>
                    <xdr:rowOff>12700</xdr:rowOff>
                  </from>
                  <to>
                    <xdr:col>22</xdr:col>
                    <xdr:colOff>355600</xdr:colOff>
                    <xdr:row>301</xdr:row>
                    <xdr:rowOff>177800</xdr:rowOff>
                  </to>
                </anchor>
              </controlPr>
            </control>
          </mc:Choice>
        </mc:AlternateContent>
        <mc:AlternateContent xmlns:mc="http://schemas.openxmlformats.org/markup-compatibility/2006">
          <mc:Choice Requires="x14">
            <control shapeId="6226" r:id="rId668" name="Check Box 1106">
              <controlPr defaultSize="0" autoFill="0" autoLine="0" autoPict="0">
                <anchor moveWithCells="1">
                  <from>
                    <xdr:col>20</xdr:col>
                    <xdr:colOff>139700</xdr:colOff>
                    <xdr:row>302</xdr:row>
                    <xdr:rowOff>25400</xdr:rowOff>
                  </from>
                  <to>
                    <xdr:col>22</xdr:col>
                    <xdr:colOff>304800</xdr:colOff>
                    <xdr:row>302</xdr:row>
                    <xdr:rowOff>177800</xdr:rowOff>
                  </to>
                </anchor>
              </controlPr>
            </control>
          </mc:Choice>
        </mc:AlternateContent>
        <mc:AlternateContent xmlns:mc="http://schemas.openxmlformats.org/markup-compatibility/2006">
          <mc:Choice Requires="x14">
            <control shapeId="6227" r:id="rId669" name="Check Box 1107">
              <controlPr defaultSize="0" autoFill="0" autoLine="0" autoPict="0">
                <anchor moveWithCells="1">
                  <from>
                    <xdr:col>20</xdr:col>
                    <xdr:colOff>139700</xdr:colOff>
                    <xdr:row>303</xdr:row>
                    <xdr:rowOff>12700</xdr:rowOff>
                  </from>
                  <to>
                    <xdr:col>22</xdr:col>
                    <xdr:colOff>685800</xdr:colOff>
                    <xdr:row>303</xdr:row>
                    <xdr:rowOff>177800</xdr:rowOff>
                  </to>
                </anchor>
              </controlPr>
            </control>
          </mc:Choice>
        </mc:AlternateContent>
        <mc:AlternateContent xmlns:mc="http://schemas.openxmlformats.org/markup-compatibility/2006">
          <mc:Choice Requires="x14">
            <control shapeId="6283" r:id="rId670" name="Check Box 1163">
              <controlPr defaultSize="0" autoFill="0" autoLine="0" autoPict="0">
                <anchor moveWithCells="1">
                  <from>
                    <xdr:col>8</xdr:col>
                    <xdr:colOff>139700</xdr:colOff>
                    <xdr:row>338</xdr:row>
                    <xdr:rowOff>177800</xdr:rowOff>
                  </from>
                  <to>
                    <xdr:col>10</xdr:col>
                    <xdr:colOff>787400</xdr:colOff>
                    <xdr:row>340</xdr:row>
                    <xdr:rowOff>0</xdr:rowOff>
                  </to>
                </anchor>
              </controlPr>
            </control>
          </mc:Choice>
        </mc:AlternateContent>
        <mc:AlternateContent xmlns:mc="http://schemas.openxmlformats.org/markup-compatibility/2006">
          <mc:Choice Requires="x14">
            <control shapeId="6284" r:id="rId671" name="Check Box 1164">
              <controlPr defaultSize="0" autoFill="0" autoLine="0" autoPict="0">
                <anchor moveWithCells="1">
                  <from>
                    <xdr:col>8</xdr:col>
                    <xdr:colOff>139700</xdr:colOff>
                    <xdr:row>339</xdr:row>
                    <xdr:rowOff>177800</xdr:rowOff>
                  </from>
                  <to>
                    <xdr:col>10</xdr:col>
                    <xdr:colOff>787400</xdr:colOff>
                    <xdr:row>341</xdr:row>
                    <xdr:rowOff>0</xdr:rowOff>
                  </to>
                </anchor>
              </controlPr>
            </control>
          </mc:Choice>
        </mc:AlternateContent>
        <mc:AlternateContent xmlns:mc="http://schemas.openxmlformats.org/markup-compatibility/2006">
          <mc:Choice Requires="x14">
            <control shapeId="6285" r:id="rId672" name="Check Box 1165">
              <controlPr defaultSize="0" autoFill="0" autoLine="0" autoPict="0">
                <anchor moveWithCells="1">
                  <from>
                    <xdr:col>8</xdr:col>
                    <xdr:colOff>139700</xdr:colOff>
                    <xdr:row>335</xdr:row>
                    <xdr:rowOff>50800</xdr:rowOff>
                  </from>
                  <to>
                    <xdr:col>10</xdr:col>
                    <xdr:colOff>787400</xdr:colOff>
                    <xdr:row>337</xdr:row>
                    <xdr:rowOff>0</xdr:rowOff>
                  </to>
                </anchor>
              </controlPr>
            </control>
          </mc:Choice>
        </mc:AlternateContent>
        <mc:AlternateContent xmlns:mc="http://schemas.openxmlformats.org/markup-compatibility/2006">
          <mc:Choice Requires="x14">
            <control shapeId="6286" r:id="rId673" name="Check Box 1166">
              <controlPr defaultSize="0" autoFill="0" autoLine="0" autoPict="0">
                <anchor moveWithCells="1">
                  <from>
                    <xdr:col>8</xdr:col>
                    <xdr:colOff>139700</xdr:colOff>
                    <xdr:row>336</xdr:row>
                    <xdr:rowOff>177800</xdr:rowOff>
                  </from>
                  <to>
                    <xdr:col>10</xdr:col>
                    <xdr:colOff>787400</xdr:colOff>
                    <xdr:row>338</xdr:row>
                    <xdr:rowOff>0</xdr:rowOff>
                  </to>
                </anchor>
              </controlPr>
            </control>
          </mc:Choice>
        </mc:AlternateContent>
        <mc:AlternateContent xmlns:mc="http://schemas.openxmlformats.org/markup-compatibility/2006">
          <mc:Choice Requires="x14">
            <control shapeId="6287" r:id="rId674" name="Check Box 1167">
              <controlPr defaultSize="0" autoFill="0" autoLine="0" autoPict="0">
                <anchor moveWithCells="1">
                  <from>
                    <xdr:col>8</xdr:col>
                    <xdr:colOff>139700</xdr:colOff>
                    <xdr:row>337</xdr:row>
                    <xdr:rowOff>177800</xdr:rowOff>
                  </from>
                  <to>
                    <xdr:col>10</xdr:col>
                    <xdr:colOff>787400</xdr:colOff>
                    <xdr:row>339</xdr:row>
                    <xdr:rowOff>0</xdr:rowOff>
                  </to>
                </anchor>
              </controlPr>
            </control>
          </mc:Choice>
        </mc:AlternateContent>
        <mc:AlternateContent xmlns:mc="http://schemas.openxmlformats.org/markup-compatibility/2006">
          <mc:Choice Requires="x14">
            <control shapeId="6288" r:id="rId675" name="Check Box 1168">
              <controlPr defaultSize="0" autoFill="0" autoLine="0" autoPict="0">
                <anchor moveWithCells="1">
                  <from>
                    <xdr:col>8</xdr:col>
                    <xdr:colOff>139700</xdr:colOff>
                    <xdr:row>345</xdr:row>
                    <xdr:rowOff>177800</xdr:rowOff>
                  </from>
                  <to>
                    <xdr:col>10</xdr:col>
                    <xdr:colOff>787400</xdr:colOff>
                    <xdr:row>347</xdr:row>
                    <xdr:rowOff>0</xdr:rowOff>
                  </to>
                </anchor>
              </controlPr>
            </control>
          </mc:Choice>
        </mc:AlternateContent>
        <mc:AlternateContent xmlns:mc="http://schemas.openxmlformats.org/markup-compatibility/2006">
          <mc:Choice Requires="x14">
            <control shapeId="6289" r:id="rId676" name="Check Box 1169">
              <controlPr defaultSize="0" autoFill="0" autoLine="0" autoPict="0">
                <anchor moveWithCells="1">
                  <from>
                    <xdr:col>8</xdr:col>
                    <xdr:colOff>139700</xdr:colOff>
                    <xdr:row>346</xdr:row>
                    <xdr:rowOff>177800</xdr:rowOff>
                  </from>
                  <to>
                    <xdr:col>10</xdr:col>
                    <xdr:colOff>787400</xdr:colOff>
                    <xdr:row>348</xdr:row>
                    <xdr:rowOff>0</xdr:rowOff>
                  </to>
                </anchor>
              </controlPr>
            </control>
          </mc:Choice>
        </mc:AlternateContent>
        <mc:AlternateContent xmlns:mc="http://schemas.openxmlformats.org/markup-compatibility/2006">
          <mc:Choice Requires="x14">
            <control shapeId="6290" r:id="rId677" name="Check Box 1170">
              <controlPr defaultSize="0" autoFill="0" autoLine="0" autoPict="0">
                <anchor moveWithCells="1">
                  <from>
                    <xdr:col>8</xdr:col>
                    <xdr:colOff>139700</xdr:colOff>
                    <xdr:row>341</xdr:row>
                    <xdr:rowOff>50800</xdr:rowOff>
                  </from>
                  <to>
                    <xdr:col>10</xdr:col>
                    <xdr:colOff>787400</xdr:colOff>
                    <xdr:row>343</xdr:row>
                    <xdr:rowOff>0</xdr:rowOff>
                  </to>
                </anchor>
              </controlPr>
            </control>
          </mc:Choice>
        </mc:AlternateContent>
        <mc:AlternateContent xmlns:mc="http://schemas.openxmlformats.org/markup-compatibility/2006">
          <mc:Choice Requires="x14">
            <control shapeId="6291" r:id="rId678" name="Check Box 1171">
              <controlPr defaultSize="0" autoFill="0" autoLine="0" autoPict="0">
                <anchor moveWithCells="1">
                  <from>
                    <xdr:col>8</xdr:col>
                    <xdr:colOff>139700</xdr:colOff>
                    <xdr:row>342</xdr:row>
                    <xdr:rowOff>177800</xdr:rowOff>
                  </from>
                  <to>
                    <xdr:col>10</xdr:col>
                    <xdr:colOff>787400</xdr:colOff>
                    <xdr:row>344</xdr:row>
                    <xdr:rowOff>0</xdr:rowOff>
                  </to>
                </anchor>
              </controlPr>
            </control>
          </mc:Choice>
        </mc:AlternateContent>
        <mc:AlternateContent xmlns:mc="http://schemas.openxmlformats.org/markup-compatibility/2006">
          <mc:Choice Requires="x14">
            <control shapeId="6292" r:id="rId679" name="Check Box 1172">
              <controlPr defaultSize="0" autoFill="0" autoLine="0" autoPict="0">
                <anchor moveWithCells="1">
                  <from>
                    <xdr:col>8</xdr:col>
                    <xdr:colOff>139700</xdr:colOff>
                    <xdr:row>344</xdr:row>
                    <xdr:rowOff>177800</xdr:rowOff>
                  </from>
                  <to>
                    <xdr:col>10</xdr:col>
                    <xdr:colOff>787400</xdr:colOff>
                    <xdr:row>346</xdr:row>
                    <xdr:rowOff>0</xdr:rowOff>
                  </to>
                </anchor>
              </controlPr>
            </control>
          </mc:Choice>
        </mc:AlternateContent>
        <mc:AlternateContent xmlns:mc="http://schemas.openxmlformats.org/markup-compatibility/2006">
          <mc:Choice Requires="x14">
            <control shapeId="6293" r:id="rId680" name="Check Box 1173">
              <controlPr defaultSize="0" autoFill="0" autoLine="0" autoPict="0">
                <anchor moveWithCells="1">
                  <from>
                    <xdr:col>8</xdr:col>
                    <xdr:colOff>139700</xdr:colOff>
                    <xdr:row>343</xdr:row>
                    <xdr:rowOff>177800</xdr:rowOff>
                  </from>
                  <to>
                    <xdr:col>10</xdr:col>
                    <xdr:colOff>787400</xdr:colOff>
                    <xdr:row>345</xdr:row>
                    <xdr:rowOff>0</xdr:rowOff>
                  </to>
                </anchor>
              </controlPr>
            </control>
          </mc:Choice>
        </mc:AlternateContent>
        <mc:AlternateContent xmlns:mc="http://schemas.openxmlformats.org/markup-compatibility/2006">
          <mc:Choice Requires="x14">
            <control shapeId="6294" r:id="rId681" name="Check Box 1174">
              <controlPr defaultSize="0" autoFill="0" autoLine="0" autoPict="0">
                <anchor moveWithCells="1">
                  <from>
                    <xdr:col>11</xdr:col>
                    <xdr:colOff>139700</xdr:colOff>
                    <xdr:row>338</xdr:row>
                    <xdr:rowOff>177800</xdr:rowOff>
                  </from>
                  <to>
                    <xdr:col>13</xdr:col>
                    <xdr:colOff>787400</xdr:colOff>
                    <xdr:row>340</xdr:row>
                    <xdr:rowOff>0</xdr:rowOff>
                  </to>
                </anchor>
              </controlPr>
            </control>
          </mc:Choice>
        </mc:AlternateContent>
        <mc:AlternateContent xmlns:mc="http://schemas.openxmlformats.org/markup-compatibility/2006">
          <mc:Choice Requires="x14">
            <control shapeId="6295" r:id="rId682" name="Check Box 1175">
              <controlPr defaultSize="0" autoFill="0" autoLine="0" autoPict="0">
                <anchor moveWithCells="1">
                  <from>
                    <xdr:col>11</xdr:col>
                    <xdr:colOff>139700</xdr:colOff>
                    <xdr:row>339</xdr:row>
                    <xdr:rowOff>177800</xdr:rowOff>
                  </from>
                  <to>
                    <xdr:col>13</xdr:col>
                    <xdr:colOff>787400</xdr:colOff>
                    <xdr:row>341</xdr:row>
                    <xdr:rowOff>0</xdr:rowOff>
                  </to>
                </anchor>
              </controlPr>
            </control>
          </mc:Choice>
        </mc:AlternateContent>
        <mc:AlternateContent xmlns:mc="http://schemas.openxmlformats.org/markup-compatibility/2006">
          <mc:Choice Requires="x14">
            <control shapeId="6296" r:id="rId683" name="Check Box 1176">
              <controlPr defaultSize="0" autoFill="0" autoLine="0" autoPict="0">
                <anchor moveWithCells="1">
                  <from>
                    <xdr:col>11</xdr:col>
                    <xdr:colOff>139700</xdr:colOff>
                    <xdr:row>335</xdr:row>
                    <xdr:rowOff>50800</xdr:rowOff>
                  </from>
                  <to>
                    <xdr:col>13</xdr:col>
                    <xdr:colOff>787400</xdr:colOff>
                    <xdr:row>337</xdr:row>
                    <xdr:rowOff>0</xdr:rowOff>
                  </to>
                </anchor>
              </controlPr>
            </control>
          </mc:Choice>
        </mc:AlternateContent>
        <mc:AlternateContent xmlns:mc="http://schemas.openxmlformats.org/markup-compatibility/2006">
          <mc:Choice Requires="x14">
            <control shapeId="6297" r:id="rId684" name="Check Box 1177">
              <controlPr defaultSize="0" autoFill="0" autoLine="0" autoPict="0">
                <anchor moveWithCells="1">
                  <from>
                    <xdr:col>11</xdr:col>
                    <xdr:colOff>139700</xdr:colOff>
                    <xdr:row>336</xdr:row>
                    <xdr:rowOff>177800</xdr:rowOff>
                  </from>
                  <to>
                    <xdr:col>13</xdr:col>
                    <xdr:colOff>787400</xdr:colOff>
                    <xdr:row>338</xdr:row>
                    <xdr:rowOff>0</xdr:rowOff>
                  </to>
                </anchor>
              </controlPr>
            </control>
          </mc:Choice>
        </mc:AlternateContent>
        <mc:AlternateContent xmlns:mc="http://schemas.openxmlformats.org/markup-compatibility/2006">
          <mc:Choice Requires="x14">
            <control shapeId="6298" r:id="rId685" name="Check Box 1178">
              <controlPr defaultSize="0" autoFill="0" autoLine="0" autoPict="0">
                <anchor moveWithCells="1">
                  <from>
                    <xdr:col>11</xdr:col>
                    <xdr:colOff>139700</xdr:colOff>
                    <xdr:row>337</xdr:row>
                    <xdr:rowOff>177800</xdr:rowOff>
                  </from>
                  <to>
                    <xdr:col>13</xdr:col>
                    <xdr:colOff>787400</xdr:colOff>
                    <xdr:row>339</xdr:row>
                    <xdr:rowOff>0</xdr:rowOff>
                  </to>
                </anchor>
              </controlPr>
            </control>
          </mc:Choice>
        </mc:AlternateContent>
        <mc:AlternateContent xmlns:mc="http://schemas.openxmlformats.org/markup-compatibility/2006">
          <mc:Choice Requires="x14">
            <control shapeId="6299" r:id="rId686" name="Check Box 1179">
              <controlPr defaultSize="0" autoFill="0" autoLine="0" autoPict="0">
                <anchor moveWithCells="1">
                  <from>
                    <xdr:col>11</xdr:col>
                    <xdr:colOff>139700</xdr:colOff>
                    <xdr:row>345</xdr:row>
                    <xdr:rowOff>177800</xdr:rowOff>
                  </from>
                  <to>
                    <xdr:col>13</xdr:col>
                    <xdr:colOff>787400</xdr:colOff>
                    <xdr:row>347</xdr:row>
                    <xdr:rowOff>0</xdr:rowOff>
                  </to>
                </anchor>
              </controlPr>
            </control>
          </mc:Choice>
        </mc:AlternateContent>
        <mc:AlternateContent xmlns:mc="http://schemas.openxmlformats.org/markup-compatibility/2006">
          <mc:Choice Requires="x14">
            <control shapeId="6300" r:id="rId687" name="Check Box 1180">
              <controlPr defaultSize="0" autoFill="0" autoLine="0" autoPict="0">
                <anchor moveWithCells="1">
                  <from>
                    <xdr:col>11</xdr:col>
                    <xdr:colOff>139700</xdr:colOff>
                    <xdr:row>346</xdr:row>
                    <xdr:rowOff>177800</xdr:rowOff>
                  </from>
                  <to>
                    <xdr:col>13</xdr:col>
                    <xdr:colOff>787400</xdr:colOff>
                    <xdr:row>348</xdr:row>
                    <xdr:rowOff>0</xdr:rowOff>
                  </to>
                </anchor>
              </controlPr>
            </control>
          </mc:Choice>
        </mc:AlternateContent>
        <mc:AlternateContent xmlns:mc="http://schemas.openxmlformats.org/markup-compatibility/2006">
          <mc:Choice Requires="x14">
            <control shapeId="6301" r:id="rId688" name="Check Box 1181">
              <controlPr defaultSize="0" autoFill="0" autoLine="0" autoPict="0">
                <anchor moveWithCells="1">
                  <from>
                    <xdr:col>11</xdr:col>
                    <xdr:colOff>139700</xdr:colOff>
                    <xdr:row>341</xdr:row>
                    <xdr:rowOff>50800</xdr:rowOff>
                  </from>
                  <to>
                    <xdr:col>13</xdr:col>
                    <xdr:colOff>787400</xdr:colOff>
                    <xdr:row>343</xdr:row>
                    <xdr:rowOff>0</xdr:rowOff>
                  </to>
                </anchor>
              </controlPr>
            </control>
          </mc:Choice>
        </mc:AlternateContent>
        <mc:AlternateContent xmlns:mc="http://schemas.openxmlformats.org/markup-compatibility/2006">
          <mc:Choice Requires="x14">
            <control shapeId="6302" r:id="rId689" name="Check Box 1182">
              <controlPr defaultSize="0" autoFill="0" autoLine="0" autoPict="0">
                <anchor moveWithCells="1">
                  <from>
                    <xdr:col>11</xdr:col>
                    <xdr:colOff>139700</xdr:colOff>
                    <xdr:row>342</xdr:row>
                    <xdr:rowOff>177800</xdr:rowOff>
                  </from>
                  <to>
                    <xdr:col>13</xdr:col>
                    <xdr:colOff>787400</xdr:colOff>
                    <xdr:row>344</xdr:row>
                    <xdr:rowOff>0</xdr:rowOff>
                  </to>
                </anchor>
              </controlPr>
            </control>
          </mc:Choice>
        </mc:AlternateContent>
        <mc:AlternateContent xmlns:mc="http://schemas.openxmlformats.org/markup-compatibility/2006">
          <mc:Choice Requires="x14">
            <control shapeId="6303" r:id="rId690" name="Check Box 1183">
              <controlPr defaultSize="0" autoFill="0" autoLine="0" autoPict="0">
                <anchor moveWithCells="1">
                  <from>
                    <xdr:col>11</xdr:col>
                    <xdr:colOff>139700</xdr:colOff>
                    <xdr:row>344</xdr:row>
                    <xdr:rowOff>177800</xdr:rowOff>
                  </from>
                  <to>
                    <xdr:col>13</xdr:col>
                    <xdr:colOff>787400</xdr:colOff>
                    <xdr:row>346</xdr:row>
                    <xdr:rowOff>0</xdr:rowOff>
                  </to>
                </anchor>
              </controlPr>
            </control>
          </mc:Choice>
        </mc:AlternateContent>
        <mc:AlternateContent xmlns:mc="http://schemas.openxmlformats.org/markup-compatibility/2006">
          <mc:Choice Requires="x14">
            <control shapeId="6304" r:id="rId691" name="Check Box 1184">
              <controlPr defaultSize="0" autoFill="0" autoLine="0" autoPict="0">
                <anchor moveWithCells="1">
                  <from>
                    <xdr:col>11</xdr:col>
                    <xdr:colOff>139700</xdr:colOff>
                    <xdr:row>343</xdr:row>
                    <xdr:rowOff>177800</xdr:rowOff>
                  </from>
                  <to>
                    <xdr:col>13</xdr:col>
                    <xdr:colOff>787400</xdr:colOff>
                    <xdr:row>345</xdr:row>
                    <xdr:rowOff>0</xdr:rowOff>
                  </to>
                </anchor>
              </controlPr>
            </control>
          </mc:Choice>
        </mc:AlternateContent>
        <mc:AlternateContent xmlns:mc="http://schemas.openxmlformats.org/markup-compatibility/2006">
          <mc:Choice Requires="x14">
            <control shapeId="6338" r:id="rId692" name="Check Box 1218">
              <controlPr defaultSize="0" autoFill="0" autoLine="0" autoPict="0">
                <anchor moveWithCells="1">
                  <from>
                    <xdr:col>8</xdr:col>
                    <xdr:colOff>139700</xdr:colOff>
                    <xdr:row>360</xdr:row>
                    <xdr:rowOff>50800</xdr:rowOff>
                  </from>
                  <to>
                    <xdr:col>10</xdr:col>
                    <xdr:colOff>787400</xdr:colOff>
                    <xdr:row>362</xdr:row>
                    <xdr:rowOff>0</xdr:rowOff>
                  </to>
                </anchor>
              </controlPr>
            </control>
          </mc:Choice>
        </mc:AlternateContent>
        <mc:AlternateContent xmlns:mc="http://schemas.openxmlformats.org/markup-compatibility/2006">
          <mc:Choice Requires="x14">
            <control shapeId="6339" r:id="rId693" name="Check Box 1219">
              <controlPr defaultSize="0" autoFill="0" autoLine="0" autoPict="0">
                <anchor moveWithCells="1">
                  <from>
                    <xdr:col>8</xdr:col>
                    <xdr:colOff>139700</xdr:colOff>
                    <xdr:row>361</xdr:row>
                    <xdr:rowOff>177800</xdr:rowOff>
                  </from>
                  <to>
                    <xdr:col>10</xdr:col>
                    <xdr:colOff>787400</xdr:colOff>
                    <xdr:row>363</xdr:row>
                    <xdr:rowOff>0</xdr:rowOff>
                  </to>
                </anchor>
              </controlPr>
            </control>
          </mc:Choice>
        </mc:AlternateContent>
        <mc:AlternateContent xmlns:mc="http://schemas.openxmlformats.org/markup-compatibility/2006">
          <mc:Choice Requires="x14">
            <control shapeId="6340" r:id="rId694" name="Check Box 1220">
              <controlPr defaultSize="0" autoFill="0" autoLine="0" autoPict="0">
                <anchor moveWithCells="1">
                  <from>
                    <xdr:col>8</xdr:col>
                    <xdr:colOff>139700</xdr:colOff>
                    <xdr:row>364</xdr:row>
                    <xdr:rowOff>177800</xdr:rowOff>
                  </from>
                  <to>
                    <xdr:col>10</xdr:col>
                    <xdr:colOff>787400</xdr:colOff>
                    <xdr:row>366</xdr:row>
                    <xdr:rowOff>0</xdr:rowOff>
                  </to>
                </anchor>
              </controlPr>
            </control>
          </mc:Choice>
        </mc:AlternateContent>
        <mc:AlternateContent xmlns:mc="http://schemas.openxmlformats.org/markup-compatibility/2006">
          <mc:Choice Requires="x14">
            <control shapeId="6341" r:id="rId695" name="Check Box 1221">
              <controlPr defaultSize="0" autoFill="0" autoLine="0" autoPict="0">
                <anchor moveWithCells="1">
                  <from>
                    <xdr:col>8</xdr:col>
                    <xdr:colOff>139700</xdr:colOff>
                    <xdr:row>365</xdr:row>
                    <xdr:rowOff>177800</xdr:rowOff>
                  </from>
                  <to>
                    <xdr:col>10</xdr:col>
                    <xdr:colOff>787400</xdr:colOff>
                    <xdr:row>367</xdr:row>
                    <xdr:rowOff>0</xdr:rowOff>
                  </to>
                </anchor>
              </controlPr>
            </control>
          </mc:Choice>
        </mc:AlternateContent>
        <mc:AlternateContent xmlns:mc="http://schemas.openxmlformats.org/markup-compatibility/2006">
          <mc:Choice Requires="x14">
            <control shapeId="6342" r:id="rId696" name="Check Box 1222">
              <controlPr defaultSize="0" autoFill="0" autoLine="0" autoPict="0">
                <anchor moveWithCells="1">
                  <from>
                    <xdr:col>8</xdr:col>
                    <xdr:colOff>139700</xdr:colOff>
                    <xdr:row>363</xdr:row>
                    <xdr:rowOff>50800</xdr:rowOff>
                  </from>
                  <to>
                    <xdr:col>10</xdr:col>
                    <xdr:colOff>787400</xdr:colOff>
                    <xdr:row>365</xdr:row>
                    <xdr:rowOff>0</xdr:rowOff>
                  </to>
                </anchor>
              </controlPr>
            </control>
          </mc:Choice>
        </mc:AlternateContent>
        <mc:AlternateContent xmlns:mc="http://schemas.openxmlformats.org/markup-compatibility/2006">
          <mc:Choice Requires="x14">
            <control shapeId="6343" r:id="rId697" name="Check Box 1223">
              <controlPr defaultSize="0" autoFill="0" autoLine="0" autoPict="0">
                <anchor moveWithCells="1">
                  <from>
                    <xdr:col>11</xdr:col>
                    <xdr:colOff>139700</xdr:colOff>
                    <xdr:row>360</xdr:row>
                    <xdr:rowOff>50800</xdr:rowOff>
                  </from>
                  <to>
                    <xdr:col>13</xdr:col>
                    <xdr:colOff>787400</xdr:colOff>
                    <xdr:row>362</xdr:row>
                    <xdr:rowOff>0</xdr:rowOff>
                  </to>
                </anchor>
              </controlPr>
            </control>
          </mc:Choice>
        </mc:AlternateContent>
        <mc:AlternateContent xmlns:mc="http://schemas.openxmlformats.org/markup-compatibility/2006">
          <mc:Choice Requires="x14">
            <control shapeId="6344" r:id="rId698" name="Check Box 1224">
              <controlPr defaultSize="0" autoFill="0" autoLine="0" autoPict="0">
                <anchor moveWithCells="1">
                  <from>
                    <xdr:col>11</xdr:col>
                    <xdr:colOff>139700</xdr:colOff>
                    <xdr:row>361</xdr:row>
                    <xdr:rowOff>177800</xdr:rowOff>
                  </from>
                  <to>
                    <xdr:col>13</xdr:col>
                    <xdr:colOff>787400</xdr:colOff>
                    <xdr:row>363</xdr:row>
                    <xdr:rowOff>0</xdr:rowOff>
                  </to>
                </anchor>
              </controlPr>
            </control>
          </mc:Choice>
        </mc:AlternateContent>
        <mc:AlternateContent xmlns:mc="http://schemas.openxmlformats.org/markup-compatibility/2006">
          <mc:Choice Requires="x14">
            <control shapeId="6345" r:id="rId699" name="Check Box 1225">
              <controlPr defaultSize="0" autoFill="0" autoLine="0" autoPict="0">
                <anchor moveWithCells="1">
                  <from>
                    <xdr:col>11</xdr:col>
                    <xdr:colOff>139700</xdr:colOff>
                    <xdr:row>364</xdr:row>
                    <xdr:rowOff>177800</xdr:rowOff>
                  </from>
                  <to>
                    <xdr:col>13</xdr:col>
                    <xdr:colOff>787400</xdr:colOff>
                    <xdr:row>366</xdr:row>
                    <xdr:rowOff>0</xdr:rowOff>
                  </to>
                </anchor>
              </controlPr>
            </control>
          </mc:Choice>
        </mc:AlternateContent>
        <mc:AlternateContent xmlns:mc="http://schemas.openxmlformats.org/markup-compatibility/2006">
          <mc:Choice Requires="x14">
            <control shapeId="6346" r:id="rId700" name="Check Box 1226">
              <controlPr defaultSize="0" autoFill="0" autoLine="0" autoPict="0">
                <anchor moveWithCells="1">
                  <from>
                    <xdr:col>11</xdr:col>
                    <xdr:colOff>139700</xdr:colOff>
                    <xdr:row>365</xdr:row>
                    <xdr:rowOff>177800</xdr:rowOff>
                  </from>
                  <to>
                    <xdr:col>13</xdr:col>
                    <xdr:colOff>787400</xdr:colOff>
                    <xdr:row>367</xdr:row>
                    <xdr:rowOff>0</xdr:rowOff>
                  </to>
                </anchor>
              </controlPr>
            </control>
          </mc:Choice>
        </mc:AlternateContent>
        <mc:AlternateContent xmlns:mc="http://schemas.openxmlformats.org/markup-compatibility/2006">
          <mc:Choice Requires="x14">
            <control shapeId="6347" r:id="rId701" name="Check Box 1227">
              <controlPr defaultSize="0" autoFill="0" autoLine="0" autoPict="0">
                <anchor moveWithCells="1">
                  <from>
                    <xdr:col>11</xdr:col>
                    <xdr:colOff>139700</xdr:colOff>
                    <xdr:row>363</xdr:row>
                    <xdr:rowOff>50800</xdr:rowOff>
                  </from>
                  <to>
                    <xdr:col>13</xdr:col>
                    <xdr:colOff>787400</xdr:colOff>
                    <xdr:row>365</xdr:row>
                    <xdr:rowOff>0</xdr:rowOff>
                  </to>
                </anchor>
              </controlPr>
            </control>
          </mc:Choice>
        </mc:AlternateContent>
        <mc:AlternateContent xmlns:mc="http://schemas.openxmlformats.org/markup-compatibility/2006">
          <mc:Choice Requires="x14">
            <control shapeId="6348" r:id="rId702" name="Check Box 1228">
              <controlPr defaultSize="0" autoFill="0" autoLine="0" autoPict="0">
                <anchor moveWithCells="1">
                  <from>
                    <xdr:col>8</xdr:col>
                    <xdr:colOff>139700</xdr:colOff>
                    <xdr:row>376</xdr:row>
                    <xdr:rowOff>50800</xdr:rowOff>
                  </from>
                  <to>
                    <xdr:col>10</xdr:col>
                    <xdr:colOff>787400</xdr:colOff>
                    <xdr:row>378</xdr:row>
                    <xdr:rowOff>0</xdr:rowOff>
                  </to>
                </anchor>
              </controlPr>
            </control>
          </mc:Choice>
        </mc:AlternateContent>
        <mc:AlternateContent xmlns:mc="http://schemas.openxmlformats.org/markup-compatibility/2006">
          <mc:Choice Requires="x14">
            <control shapeId="6349" r:id="rId703" name="Check Box 1229">
              <controlPr defaultSize="0" autoFill="0" autoLine="0" autoPict="0">
                <anchor moveWithCells="1">
                  <from>
                    <xdr:col>8</xdr:col>
                    <xdr:colOff>139700</xdr:colOff>
                    <xdr:row>377</xdr:row>
                    <xdr:rowOff>177800</xdr:rowOff>
                  </from>
                  <to>
                    <xdr:col>10</xdr:col>
                    <xdr:colOff>787400</xdr:colOff>
                    <xdr:row>379</xdr:row>
                    <xdr:rowOff>0</xdr:rowOff>
                  </to>
                </anchor>
              </controlPr>
            </control>
          </mc:Choice>
        </mc:AlternateContent>
        <mc:AlternateContent xmlns:mc="http://schemas.openxmlformats.org/markup-compatibility/2006">
          <mc:Choice Requires="x14">
            <control shapeId="6350" r:id="rId704" name="Check Box 1230">
              <controlPr defaultSize="0" autoFill="0" autoLine="0" autoPict="0">
                <anchor moveWithCells="1">
                  <from>
                    <xdr:col>8</xdr:col>
                    <xdr:colOff>139700</xdr:colOff>
                    <xdr:row>378</xdr:row>
                    <xdr:rowOff>177800</xdr:rowOff>
                  </from>
                  <to>
                    <xdr:col>10</xdr:col>
                    <xdr:colOff>787400</xdr:colOff>
                    <xdr:row>380</xdr:row>
                    <xdr:rowOff>0</xdr:rowOff>
                  </to>
                </anchor>
              </controlPr>
            </control>
          </mc:Choice>
        </mc:AlternateContent>
        <mc:AlternateContent xmlns:mc="http://schemas.openxmlformats.org/markup-compatibility/2006">
          <mc:Choice Requires="x14">
            <control shapeId="6351" r:id="rId705" name="Check Box 1231">
              <controlPr defaultSize="0" autoFill="0" autoLine="0" autoPict="0">
                <anchor moveWithCells="1">
                  <from>
                    <xdr:col>11</xdr:col>
                    <xdr:colOff>139700</xdr:colOff>
                    <xdr:row>376</xdr:row>
                    <xdr:rowOff>50800</xdr:rowOff>
                  </from>
                  <to>
                    <xdr:col>13</xdr:col>
                    <xdr:colOff>787400</xdr:colOff>
                    <xdr:row>378</xdr:row>
                    <xdr:rowOff>0</xdr:rowOff>
                  </to>
                </anchor>
              </controlPr>
            </control>
          </mc:Choice>
        </mc:AlternateContent>
        <mc:AlternateContent xmlns:mc="http://schemas.openxmlformats.org/markup-compatibility/2006">
          <mc:Choice Requires="x14">
            <control shapeId="6352" r:id="rId706" name="Check Box 1232">
              <controlPr defaultSize="0" autoFill="0" autoLine="0" autoPict="0">
                <anchor moveWithCells="1">
                  <from>
                    <xdr:col>11</xdr:col>
                    <xdr:colOff>139700</xdr:colOff>
                    <xdr:row>377</xdr:row>
                    <xdr:rowOff>177800</xdr:rowOff>
                  </from>
                  <to>
                    <xdr:col>13</xdr:col>
                    <xdr:colOff>787400</xdr:colOff>
                    <xdr:row>379</xdr:row>
                    <xdr:rowOff>0</xdr:rowOff>
                  </to>
                </anchor>
              </controlPr>
            </control>
          </mc:Choice>
        </mc:AlternateContent>
        <mc:AlternateContent xmlns:mc="http://schemas.openxmlformats.org/markup-compatibility/2006">
          <mc:Choice Requires="x14">
            <control shapeId="6353" r:id="rId707" name="Check Box 1233">
              <controlPr defaultSize="0" autoFill="0" autoLine="0" autoPict="0">
                <anchor moveWithCells="1">
                  <from>
                    <xdr:col>11</xdr:col>
                    <xdr:colOff>139700</xdr:colOff>
                    <xdr:row>378</xdr:row>
                    <xdr:rowOff>177800</xdr:rowOff>
                  </from>
                  <to>
                    <xdr:col>13</xdr:col>
                    <xdr:colOff>787400</xdr:colOff>
                    <xdr:row>380</xdr:row>
                    <xdr:rowOff>0</xdr:rowOff>
                  </to>
                </anchor>
              </controlPr>
            </control>
          </mc:Choice>
        </mc:AlternateContent>
        <mc:AlternateContent xmlns:mc="http://schemas.openxmlformats.org/markup-compatibility/2006">
          <mc:Choice Requires="x14">
            <control shapeId="6363" r:id="rId708" name="Check Box 1243">
              <controlPr defaultSize="0" autoFill="0" autoLine="0" autoPict="0">
                <anchor moveWithCells="1">
                  <from>
                    <xdr:col>12</xdr:col>
                    <xdr:colOff>0</xdr:colOff>
                    <xdr:row>529</xdr:row>
                    <xdr:rowOff>12700</xdr:rowOff>
                  </from>
                  <to>
                    <xdr:col>16</xdr:col>
                    <xdr:colOff>114300</xdr:colOff>
                    <xdr:row>529</xdr:row>
                    <xdr:rowOff>177800</xdr:rowOff>
                  </to>
                </anchor>
              </controlPr>
            </control>
          </mc:Choice>
        </mc:AlternateContent>
        <mc:AlternateContent xmlns:mc="http://schemas.openxmlformats.org/markup-compatibility/2006">
          <mc:Choice Requires="x14">
            <control shapeId="6365" r:id="rId709" name="Check Box 1245">
              <controlPr defaultSize="0" autoFill="0" autoLine="0" autoPict="0">
                <anchor moveWithCells="1">
                  <from>
                    <xdr:col>5</xdr:col>
                    <xdr:colOff>139700</xdr:colOff>
                    <xdr:row>520</xdr:row>
                    <xdr:rowOff>0</xdr:rowOff>
                  </from>
                  <to>
                    <xdr:col>9</xdr:col>
                    <xdr:colOff>63500</xdr:colOff>
                    <xdr:row>521</xdr:row>
                    <xdr:rowOff>0</xdr:rowOff>
                  </to>
                </anchor>
              </controlPr>
            </control>
          </mc:Choice>
        </mc:AlternateContent>
        <mc:AlternateContent xmlns:mc="http://schemas.openxmlformats.org/markup-compatibility/2006">
          <mc:Choice Requires="x14">
            <control shapeId="6367" r:id="rId710" name="Check Box 1247">
              <controlPr defaultSize="0" autoFill="0" autoLine="0" autoPict="0">
                <anchor moveWithCells="1">
                  <from>
                    <xdr:col>17</xdr:col>
                    <xdr:colOff>139700</xdr:colOff>
                    <xdr:row>44</xdr:row>
                    <xdr:rowOff>50800</xdr:rowOff>
                  </from>
                  <to>
                    <xdr:col>19</xdr:col>
                    <xdr:colOff>787400</xdr:colOff>
                    <xdr:row>46</xdr:row>
                    <xdr:rowOff>0</xdr:rowOff>
                  </to>
                </anchor>
              </controlPr>
            </control>
          </mc:Choice>
        </mc:AlternateContent>
        <mc:AlternateContent xmlns:mc="http://schemas.openxmlformats.org/markup-compatibility/2006">
          <mc:Choice Requires="x14">
            <control shapeId="6368" r:id="rId711" name="Check Box 1248">
              <controlPr defaultSize="0" autoFill="0" autoLine="0" autoPict="0">
                <anchor moveWithCells="1">
                  <from>
                    <xdr:col>20</xdr:col>
                    <xdr:colOff>139700</xdr:colOff>
                    <xdr:row>44</xdr:row>
                    <xdr:rowOff>50800</xdr:rowOff>
                  </from>
                  <to>
                    <xdr:col>22</xdr:col>
                    <xdr:colOff>787400</xdr:colOff>
                    <xdr:row>46</xdr:row>
                    <xdr:rowOff>0</xdr:rowOff>
                  </to>
                </anchor>
              </controlPr>
            </control>
          </mc:Choice>
        </mc:AlternateContent>
        <mc:AlternateContent xmlns:mc="http://schemas.openxmlformats.org/markup-compatibility/2006">
          <mc:Choice Requires="x14">
            <control shapeId="6414" r:id="rId712" name="Check Box 1294">
              <controlPr defaultSize="0" autoFill="0" autoLine="0" autoPict="0">
                <anchor moveWithCells="1">
                  <from>
                    <xdr:col>5</xdr:col>
                    <xdr:colOff>139700</xdr:colOff>
                    <xdr:row>45</xdr:row>
                    <xdr:rowOff>177800</xdr:rowOff>
                  </from>
                  <to>
                    <xdr:col>7</xdr:col>
                    <xdr:colOff>787400</xdr:colOff>
                    <xdr:row>47</xdr:row>
                    <xdr:rowOff>0</xdr:rowOff>
                  </to>
                </anchor>
              </controlPr>
            </control>
          </mc:Choice>
        </mc:AlternateContent>
        <mc:AlternateContent xmlns:mc="http://schemas.openxmlformats.org/markup-compatibility/2006">
          <mc:Choice Requires="x14">
            <control shapeId="6415" r:id="rId713" name="Check Box 1295">
              <controlPr defaultSize="0" autoFill="0" autoLine="0" autoPict="0">
                <anchor moveWithCells="1">
                  <from>
                    <xdr:col>6</xdr:col>
                    <xdr:colOff>0</xdr:colOff>
                    <xdr:row>11</xdr:row>
                    <xdr:rowOff>25400</xdr:rowOff>
                  </from>
                  <to>
                    <xdr:col>7</xdr:col>
                    <xdr:colOff>279400</xdr:colOff>
                    <xdr:row>11</xdr:row>
                    <xdr:rowOff>165100</xdr:rowOff>
                  </to>
                </anchor>
              </controlPr>
            </control>
          </mc:Choice>
        </mc:AlternateContent>
        <mc:AlternateContent xmlns:mc="http://schemas.openxmlformats.org/markup-compatibility/2006">
          <mc:Choice Requires="x14">
            <control shapeId="6422" r:id="rId714" name="Check Box 1302">
              <controlPr defaultSize="0" autoFill="0" autoLine="0" autoPict="0">
                <anchor moveWithCells="1">
                  <from>
                    <xdr:col>5</xdr:col>
                    <xdr:colOff>139700</xdr:colOff>
                    <xdr:row>533</xdr:row>
                    <xdr:rowOff>12700</xdr:rowOff>
                  </from>
                  <to>
                    <xdr:col>8</xdr:col>
                    <xdr:colOff>127000</xdr:colOff>
                    <xdr:row>533</xdr:row>
                    <xdr:rowOff>177800</xdr:rowOff>
                  </to>
                </anchor>
              </controlPr>
            </control>
          </mc:Choice>
        </mc:AlternateContent>
        <mc:AlternateContent xmlns:mc="http://schemas.openxmlformats.org/markup-compatibility/2006">
          <mc:Choice Requires="x14">
            <control shapeId="6423" r:id="rId715" name="Check Box 1303">
              <controlPr defaultSize="0" autoFill="0" autoLine="0" autoPict="0">
                <anchor moveWithCells="1">
                  <from>
                    <xdr:col>5</xdr:col>
                    <xdr:colOff>139700</xdr:colOff>
                    <xdr:row>534</xdr:row>
                    <xdr:rowOff>12700</xdr:rowOff>
                  </from>
                  <to>
                    <xdr:col>8</xdr:col>
                    <xdr:colOff>127000</xdr:colOff>
                    <xdr:row>534</xdr:row>
                    <xdr:rowOff>177800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AAA73-B2B1-46EF-98B9-F2194FE0A4A1}">
  <dimension ref="A1:AP52"/>
  <sheetViews>
    <sheetView showGridLines="0" workbookViewId="0">
      <selection activeCell="D7" sqref="D7"/>
    </sheetView>
  </sheetViews>
  <sheetFormatPr baseColWidth="10" defaultColWidth="9.1640625" defaultRowHeight="16" x14ac:dyDescent="0.2"/>
  <cols>
    <col min="1" max="1" width="18.33203125" style="223" customWidth="1"/>
    <col min="2" max="10" width="20.33203125" style="176" customWidth="1"/>
    <col min="11" max="42" width="40.6640625" style="176" customWidth="1"/>
    <col min="43" max="16384" width="9.1640625" style="176"/>
  </cols>
  <sheetData>
    <row r="1" spans="1:42" s="177" customFormat="1" ht="70" customHeight="1" x14ac:dyDescent="0.2">
      <c r="A1" s="178" t="s">
        <v>336</v>
      </c>
      <c r="U1"/>
      <c r="V1"/>
      <c r="W1"/>
      <c r="X1"/>
      <c r="Y1"/>
      <c r="Z1"/>
      <c r="AA1"/>
      <c r="AB1"/>
      <c r="AC1"/>
      <c r="AD1"/>
      <c r="AE1"/>
    </row>
    <row r="2" spans="1:42" s="181" customFormat="1" ht="25" customHeight="1" x14ac:dyDescent="0.2">
      <c r="A2" s="393"/>
      <c r="B2" s="179" t="s">
        <v>337</v>
      </c>
      <c r="C2" s="180"/>
      <c r="D2" s="180"/>
      <c r="E2" s="180"/>
      <c r="F2" s="180"/>
      <c r="G2" s="180"/>
      <c r="H2" s="180"/>
      <c r="I2" s="395" t="s">
        <v>201</v>
      </c>
      <c r="J2" s="396"/>
      <c r="K2" s="397" t="s">
        <v>7</v>
      </c>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8" t="s">
        <v>146</v>
      </c>
    </row>
    <row r="3" spans="1:42" s="188" customFormat="1" ht="6" customHeight="1" x14ac:dyDescent="0.2">
      <c r="A3" s="393"/>
      <c r="B3" s="182"/>
      <c r="C3" s="183"/>
      <c r="D3" s="183"/>
      <c r="E3" s="183"/>
      <c r="F3" s="183"/>
      <c r="G3" s="183"/>
      <c r="H3" s="184"/>
      <c r="I3" s="182"/>
      <c r="J3" s="184"/>
      <c r="K3" s="401"/>
      <c r="L3" s="402"/>
      <c r="M3" s="402"/>
      <c r="N3" s="402"/>
      <c r="O3" s="402"/>
      <c r="P3" s="402"/>
      <c r="Q3" s="402"/>
      <c r="R3" s="402"/>
      <c r="S3" s="402"/>
      <c r="T3" s="402"/>
      <c r="U3" s="403"/>
      <c r="V3" s="402"/>
      <c r="W3" s="402"/>
      <c r="X3" s="404"/>
      <c r="Y3" s="405"/>
      <c r="Z3" s="402"/>
      <c r="AA3" s="402"/>
      <c r="AB3" s="402"/>
      <c r="AC3" s="402"/>
      <c r="AD3" s="402"/>
      <c r="AE3" s="402"/>
      <c r="AF3" s="185"/>
      <c r="AG3" s="186"/>
      <c r="AH3" s="186"/>
      <c r="AI3" s="186"/>
      <c r="AJ3" s="187"/>
      <c r="AK3" s="405"/>
      <c r="AL3" s="402"/>
      <c r="AM3" s="402"/>
      <c r="AN3" s="402"/>
      <c r="AO3" s="402"/>
      <c r="AP3" s="399"/>
    </row>
    <row r="4" spans="1:42" s="189" customFormat="1" ht="18" customHeight="1" x14ac:dyDescent="0.2">
      <c r="A4" s="393"/>
      <c r="B4" s="406" t="s">
        <v>154</v>
      </c>
      <c r="C4" s="408" t="s">
        <v>338</v>
      </c>
      <c r="D4" s="408" t="s">
        <v>79</v>
      </c>
      <c r="E4" s="408" t="s">
        <v>78</v>
      </c>
      <c r="F4" s="408" t="s">
        <v>183</v>
      </c>
      <c r="G4" s="408" t="s">
        <v>339</v>
      </c>
      <c r="H4" s="412" t="s">
        <v>132</v>
      </c>
      <c r="I4" s="406" t="s">
        <v>340</v>
      </c>
      <c r="J4" s="417" t="s">
        <v>182</v>
      </c>
      <c r="K4" s="419" t="s">
        <v>120</v>
      </c>
      <c r="L4" s="411"/>
      <c r="M4" s="411"/>
      <c r="N4" s="411"/>
      <c r="O4" s="411"/>
      <c r="P4" s="411"/>
      <c r="Q4" s="411"/>
      <c r="R4" s="411"/>
      <c r="S4" s="411"/>
      <c r="T4" s="411"/>
      <c r="U4" s="419" t="s">
        <v>119</v>
      </c>
      <c r="V4" s="410"/>
      <c r="W4" s="410"/>
      <c r="X4" s="420"/>
      <c r="Y4" s="421" t="s">
        <v>124</v>
      </c>
      <c r="Z4" s="415"/>
      <c r="AA4" s="415"/>
      <c r="AB4" s="415"/>
      <c r="AC4" s="415"/>
      <c r="AD4" s="415"/>
      <c r="AE4" s="415"/>
      <c r="AF4" s="414" t="s">
        <v>48</v>
      </c>
      <c r="AG4" s="415"/>
      <c r="AH4" s="415"/>
      <c r="AI4" s="415"/>
      <c r="AJ4" s="416"/>
      <c r="AK4" s="410" t="s">
        <v>137</v>
      </c>
      <c r="AL4" s="411"/>
      <c r="AM4" s="411"/>
      <c r="AN4" s="411"/>
      <c r="AO4" s="411"/>
      <c r="AP4" s="399"/>
    </row>
    <row r="5" spans="1:42" s="189" customFormat="1" ht="29" thickBot="1" x14ac:dyDescent="0.25">
      <c r="A5" s="394"/>
      <c r="B5" s="407"/>
      <c r="C5" s="409"/>
      <c r="D5" s="409"/>
      <c r="E5" s="409"/>
      <c r="F5" s="409"/>
      <c r="G5" s="409"/>
      <c r="H5" s="413"/>
      <c r="I5" s="407"/>
      <c r="J5" s="418"/>
      <c r="K5" s="190" t="s">
        <v>213</v>
      </c>
      <c r="L5" s="191" t="s">
        <v>218</v>
      </c>
      <c r="M5" s="191" t="s">
        <v>211</v>
      </c>
      <c r="N5" s="191" t="s">
        <v>221</v>
      </c>
      <c r="O5" s="191" t="s">
        <v>214</v>
      </c>
      <c r="P5" s="191" t="s">
        <v>268</v>
      </c>
      <c r="Q5" s="191" t="s">
        <v>219</v>
      </c>
      <c r="R5" s="191" t="s">
        <v>215</v>
      </c>
      <c r="S5" s="191" t="s">
        <v>220</v>
      </c>
      <c r="T5" s="192" t="s">
        <v>212</v>
      </c>
      <c r="U5" s="193" t="s">
        <v>269</v>
      </c>
      <c r="V5" s="194" t="s">
        <v>270</v>
      </c>
      <c r="W5" s="194" t="s">
        <v>215</v>
      </c>
      <c r="X5" s="195" t="s">
        <v>212</v>
      </c>
      <c r="Y5" s="196" t="s">
        <v>271</v>
      </c>
      <c r="Z5" s="194" t="s">
        <v>277</v>
      </c>
      <c r="AA5" s="194" t="s">
        <v>275</v>
      </c>
      <c r="AB5" s="194" t="s">
        <v>274</v>
      </c>
      <c r="AC5" s="194" t="s">
        <v>272</v>
      </c>
      <c r="AD5" s="194" t="s">
        <v>276</v>
      </c>
      <c r="AE5" s="197" t="s">
        <v>273</v>
      </c>
      <c r="AF5" s="193" t="s">
        <v>341</v>
      </c>
      <c r="AG5" s="194" t="s">
        <v>342</v>
      </c>
      <c r="AH5" s="194" t="s">
        <v>343</v>
      </c>
      <c r="AI5" s="194" t="s">
        <v>344</v>
      </c>
      <c r="AJ5" s="198" t="s">
        <v>345</v>
      </c>
      <c r="AK5" s="196" t="s">
        <v>129</v>
      </c>
      <c r="AL5" s="194" t="s">
        <v>184</v>
      </c>
      <c r="AM5" s="194" t="s">
        <v>285</v>
      </c>
      <c r="AN5" s="194" t="s">
        <v>130</v>
      </c>
      <c r="AO5" s="197" t="s">
        <v>131</v>
      </c>
      <c r="AP5" s="400"/>
    </row>
    <row r="6" spans="1:42" s="188" customFormat="1" ht="6" customHeight="1" thickTop="1" x14ac:dyDescent="0.2">
      <c r="A6" s="199"/>
      <c r="B6" s="200"/>
      <c r="C6" s="201"/>
      <c r="D6" s="201"/>
      <c r="E6" s="201"/>
      <c r="F6" s="201"/>
      <c r="G6" s="201"/>
      <c r="H6" s="202"/>
      <c r="I6" s="200"/>
      <c r="J6" s="202"/>
      <c r="K6" s="203"/>
      <c r="L6" s="204"/>
      <c r="M6" s="204"/>
      <c r="N6" s="204"/>
      <c r="O6" s="204"/>
      <c r="P6" s="204"/>
      <c r="Q6" s="204"/>
      <c r="R6" s="204"/>
      <c r="S6" s="204"/>
      <c r="T6" s="205"/>
      <c r="U6" s="206"/>
      <c r="V6" s="204"/>
      <c r="W6" s="204"/>
      <c r="X6" s="205"/>
      <c r="Y6" s="206"/>
      <c r="Z6" s="204"/>
      <c r="AA6" s="204"/>
      <c r="AB6" s="204"/>
      <c r="AC6" s="204"/>
      <c r="AD6" s="204"/>
      <c r="AE6" s="205"/>
      <c r="AF6" s="206"/>
      <c r="AG6" s="207"/>
      <c r="AH6" s="207"/>
      <c r="AI6" s="207"/>
      <c r="AJ6" s="208"/>
      <c r="AK6" s="206"/>
      <c r="AL6" s="204"/>
      <c r="AM6" s="204"/>
      <c r="AN6" s="204"/>
      <c r="AO6" s="205"/>
      <c r="AP6" s="209"/>
    </row>
    <row r="7" spans="1:42" s="216" customFormat="1" ht="189" customHeight="1" x14ac:dyDescent="0.2">
      <c r="A7" s="210" t="s">
        <v>334</v>
      </c>
      <c r="B7" s="211" t="s">
        <v>359</v>
      </c>
      <c r="C7" s="212" t="s">
        <v>346</v>
      </c>
      <c r="D7" s="212" t="s">
        <v>347</v>
      </c>
      <c r="E7" s="212" t="s">
        <v>348</v>
      </c>
      <c r="F7" s="212" t="s">
        <v>360</v>
      </c>
      <c r="G7" s="212" t="s">
        <v>349</v>
      </c>
      <c r="H7" s="213" t="s">
        <v>350</v>
      </c>
      <c r="I7" s="211" t="s">
        <v>361</v>
      </c>
      <c r="J7" s="214" t="s">
        <v>351</v>
      </c>
      <c r="K7" s="215" t="s">
        <v>362</v>
      </c>
      <c r="L7" s="212" t="s">
        <v>352</v>
      </c>
      <c r="M7" s="212" t="s">
        <v>363</v>
      </c>
      <c r="N7" s="212" t="s">
        <v>364</v>
      </c>
      <c r="O7" s="212" t="s">
        <v>365</v>
      </c>
      <c r="P7" s="212" t="s">
        <v>366</v>
      </c>
      <c r="Q7" s="212" t="s">
        <v>367</v>
      </c>
      <c r="R7" s="212" t="s">
        <v>353</v>
      </c>
      <c r="S7" s="212" t="s">
        <v>368</v>
      </c>
      <c r="T7" s="213" t="s">
        <v>369</v>
      </c>
      <c r="U7" s="211" t="s">
        <v>370</v>
      </c>
      <c r="V7" s="212" t="s">
        <v>371</v>
      </c>
      <c r="W7" s="212" t="s">
        <v>353</v>
      </c>
      <c r="X7" s="214" t="s">
        <v>369</v>
      </c>
      <c r="Y7" s="215" t="s">
        <v>372</v>
      </c>
      <c r="Z7" s="212" t="s">
        <v>373</v>
      </c>
      <c r="AA7" s="212" t="s">
        <v>374</v>
      </c>
      <c r="AB7" s="212" t="s">
        <v>354</v>
      </c>
      <c r="AC7" s="212" t="s">
        <v>355</v>
      </c>
      <c r="AD7" s="212" t="s">
        <v>356</v>
      </c>
      <c r="AE7" s="213" t="s">
        <v>357</v>
      </c>
      <c r="AF7" s="211" t="s">
        <v>375</v>
      </c>
      <c r="AG7" s="212" t="s">
        <v>376</v>
      </c>
      <c r="AH7" s="212" t="s">
        <v>377</v>
      </c>
      <c r="AI7" s="212" t="s">
        <v>378</v>
      </c>
      <c r="AJ7" s="213" t="s">
        <v>379</v>
      </c>
      <c r="AK7" s="211" t="s">
        <v>380</v>
      </c>
      <c r="AL7" s="211" t="s">
        <v>381</v>
      </c>
      <c r="AM7" s="212" t="s">
        <v>382</v>
      </c>
      <c r="AN7" s="212" t="s">
        <v>383</v>
      </c>
      <c r="AO7" s="213" t="s">
        <v>384</v>
      </c>
      <c r="AP7" s="211" t="s">
        <v>358</v>
      </c>
    </row>
    <row r="8" spans="1:42" s="27" customFormat="1" ht="162" customHeight="1" x14ac:dyDescent="0.2">
      <c r="A8" s="181"/>
      <c r="K8" s="218"/>
      <c r="L8" s="218"/>
      <c r="M8" s="218"/>
      <c r="N8" s="218"/>
      <c r="O8" s="218"/>
      <c r="P8" s="218"/>
      <c r="Q8" s="218"/>
      <c r="R8" s="218"/>
      <c r="S8" s="218"/>
      <c r="T8" s="219"/>
      <c r="U8" s="217"/>
      <c r="V8" s="218"/>
      <c r="W8" s="218"/>
      <c r="X8" s="219"/>
      <c r="Y8" s="217"/>
      <c r="Z8" s="218"/>
      <c r="AA8" s="218"/>
      <c r="AB8" s="218"/>
      <c r="AC8" s="218"/>
      <c r="AD8" s="218"/>
      <c r="AE8" s="219"/>
      <c r="AF8" s="227"/>
      <c r="AG8" s="224"/>
      <c r="AH8" s="218"/>
      <c r="AI8" s="218"/>
      <c r="AJ8" s="220"/>
      <c r="AK8" s="225"/>
      <c r="AL8" s="224"/>
      <c r="AM8" s="224"/>
      <c r="AN8" s="224"/>
      <c r="AO8" s="219"/>
      <c r="AP8" s="226"/>
    </row>
    <row r="9" spans="1:42" s="27" customFormat="1" ht="30" customHeight="1" x14ac:dyDescent="0.2">
      <c r="A9" s="181"/>
    </row>
    <row r="10" spans="1:42" s="27" customFormat="1" ht="30" customHeight="1" x14ac:dyDescent="0.2">
      <c r="A10" s="181"/>
    </row>
    <row r="11" spans="1:42" s="27" customFormat="1" ht="30" customHeight="1" x14ac:dyDescent="0.2">
      <c r="A11" s="181"/>
    </row>
    <row r="12" spans="1:42" s="27" customFormat="1" ht="30" customHeight="1" x14ac:dyDescent="0.2">
      <c r="A12" s="181"/>
    </row>
    <row r="13" spans="1:42" s="27" customFormat="1" ht="30" customHeight="1" x14ac:dyDescent="0.2">
      <c r="A13" s="181"/>
    </row>
    <row r="14" spans="1:42" s="27" customFormat="1" ht="30" customHeight="1" x14ac:dyDescent="0.2">
      <c r="A14" s="181"/>
    </row>
    <row r="15" spans="1:42" s="221" customFormat="1" ht="25" customHeight="1" x14ac:dyDescent="0.2">
      <c r="A15" s="181"/>
    </row>
    <row r="16" spans="1:42" s="27" customFormat="1" ht="30" customHeight="1" x14ac:dyDescent="0.2">
      <c r="A16" s="181"/>
    </row>
    <row r="17" spans="1:1" s="27" customFormat="1" ht="30" customHeight="1" x14ac:dyDescent="0.2">
      <c r="A17" s="181"/>
    </row>
    <row r="18" spans="1:1" s="221" customFormat="1" ht="25" customHeight="1" x14ac:dyDescent="0.2">
      <c r="A18" s="181"/>
    </row>
    <row r="19" spans="1:1" s="27" customFormat="1" ht="75" customHeight="1" x14ac:dyDescent="0.2">
      <c r="A19" s="181"/>
    </row>
    <row r="20" spans="1:1" s="27" customFormat="1" ht="75" customHeight="1" x14ac:dyDescent="0.2">
      <c r="A20" s="181"/>
    </row>
    <row r="21" spans="1:1" s="27" customFormat="1" ht="75" customHeight="1" x14ac:dyDescent="0.2">
      <c r="A21" s="181"/>
    </row>
    <row r="22" spans="1:1" s="27" customFormat="1" ht="75" customHeight="1" x14ac:dyDescent="0.2">
      <c r="A22" s="181"/>
    </row>
    <row r="23" spans="1:1" s="27" customFormat="1" ht="75" customHeight="1" x14ac:dyDescent="0.2">
      <c r="A23" s="181"/>
    </row>
    <row r="24" spans="1:1" s="27" customFormat="1" ht="75" customHeight="1" x14ac:dyDescent="0.2">
      <c r="A24" s="181"/>
    </row>
    <row r="25" spans="1:1" s="27" customFormat="1" ht="75" customHeight="1" x14ac:dyDescent="0.2">
      <c r="A25" s="181"/>
    </row>
    <row r="26" spans="1:1" s="27" customFormat="1" ht="75" customHeight="1" x14ac:dyDescent="0.2">
      <c r="A26" s="222"/>
    </row>
    <row r="27" spans="1:1" s="27" customFormat="1" ht="75" customHeight="1" x14ac:dyDescent="0.2">
      <c r="A27" s="181"/>
    </row>
    <row r="28" spans="1:1" s="27" customFormat="1" ht="75" customHeight="1" x14ac:dyDescent="0.2">
      <c r="A28" s="181"/>
    </row>
    <row r="29" spans="1:1" s="27" customFormat="1" ht="75" customHeight="1" x14ac:dyDescent="0.2">
      <c r="A29" s="181"/>
    </row>
    <row r="30" spans="1:1" s="27" customFormat="1" ht="75" customHeight="1" x14ac:dyDescent="0.2">
      <c r="A30" s="181"/>
    </row>
    <row r="31" spans="1:1" s="27" customFormat="1" ht="75" customHeight="1" x14ac:dyDescent="0.2">
      <c r="A31" s="181"/>
    </row>
    <row r="32" spans="1:1" s="27" customFormat="1" ht="75" customHeight="1" x14ac:dyDescent="0.2">
      <c r="A32" s="181"/>
    </row>
    <row r="33" spans="1:1" s="27" customFormat="1" ht="75" customHeight="1" x14ac:dyDescent="0.2">
      <c r="A33" s="181"/>
    </row>
    <row r="34" spans="1:1" s="27" customFormat="1" ht="75" customHeight="1" x14ac:dyDescent="0.2">
      <c r="A34" s="181"/>
    </row>
    <row r="35" spans="1:1" s="27" customFormat="1" ht="75" customHeight="1" x14ac:dyDescent="0.2">
      <c r="A35" s="181"/>
    </row>
    <row r="36" spans="1:1" s="27" customFormat="1" ht="75" customHeight="1" x14ac:dyDescent="0.2">
      <c r="A36" s="222"/>
    </row>
    <row r="37" spans="1:1" s="27" customFormat="1" ht="75" customHeight="1" x14ac:dyDescent="0.2">
      <c r="A37" s="181"/>
    </row>
    <row r="38" spans="1:1" s="27" customFormat="1" ht="75" customHeight="1" x14ac:dyDescent="0.2">
      <c r="A38" s="181"/>
    </row>
    <row r="39" spans="1:1" s="27" customFormat="1" ht="75" customHeight="1" x14ac:dyDescent="0.2">
      <c r="A39" s="181"/>
    </row>
    <row r="40" spans="1:1" s="27" customFormat="1" ht="75" customHeight="1" x14ac:dyDescent="0.2">
      <c r="A40" s="181"/>
    </row>
    <row r="41" spans="1:1" s="27" customFormat="1" ht="75" customHeight="1" x14ac:dyDescent="0.2">
      <c r="A41" s="181"/>
    </row>
    <row r="42" spans="1:1" s="27" customFormat="1" ht="75" customHeight="1" x14ac:dyDescent="0.2">
      <c r="A42" s="181"/>
    </row>
    <row r="43" spans="1:1" s="27" customFormat="1" ht="75" customHeight="1" x14ac:dyDescent="0.2">
      <c r="A43" s="181"/>
    </row>
    <row r="44" spans="1:1" s="27" customFormat="1" ht="75" customHeight="1" x14ac:dyDescent="0.2">
      <c r="A44" s="181"/>
    </row>
    <row r="45" spans="1:1" s="27" customFormat="1" ht="75" customHeight="1" x14ac:dyDescent="0.2">
      <c r="A45" s="181"/>
    </row>
    <row r="46" spans="1:1" s="27" customFormat="1" ht="75" customHeight="1" x14ac:dyDescent="0.2">
      <c r="A46" s="181"/>
    </row>
    <row r="47" spans="1:1" s="27" customFormat="1" ht="75" customHeight="1" x14ac:dyDescent="0.2">
      <c r="A47" s="181"/>
    </row>
    <row r="48" spans="1:1" s="27" customFormat="1" ht="75" customHeight="1" x14ac:dyDescent="0.2">
      <c r="A48" s="181"/>
    </row>
    <row r="49" spans="1:1" s="27" customFormat="1" ht="75" customHeight="1" x14ac:dyDescent="0.2">
      <c r="A49" s="181"/>
    </row>
    <row r="50" spans="1:1" s="221" customFormat="1" ht="25" customHeight="1" x14ac:dyDescent="0.2">
      <c r="A50" s="181"/>
    </row>
    <row r="51" spans="1:1" s="27" customFormat="1" ht="72.75" customHeight="1" x14ac:dyDescent="0.2">
      <c r="A51" s="181"/>
    </row>
    <row r="52" spans="1:1" s="27" customFormat="1" ht="30" customHeight="1" x14ac:dyDescent="0.2">
      <c r="A52" s="181"/>
    </row>
  </sheetData>
  <sheetProtection algorithmName="SHA-512" hashValue="Ub6rqRz+tQLqDzu92LjjgkNbY/VnObPii8h7U1EAMdquTnDTb9XgFjCSI27Os3sER9P856ZG/BUWmMx7QKAmPw==" saltValue="jdLvVHcX7cF0I6J5yD8cOg==" spinCount="100000" sheet="1" objects="1" scenarios="1"/>
  <mergeCells count="22">
    <mergeCell ref="AF4:AJ4"/>
    <mergeCell ref="I4:I5"/>
    <mergeCell ref="J4:J5"/>
    <mergeCell ref="K4:T4"/>
    <mergeCell ref="U4:X4"/>
    <mergeCell ref="Y4:AE4"/>
    <mergeCell ref="A2:A5"/>
    <mergeCell ref="I2:J2"/>
    <mergeCell ref="K2:AO2"/>
    <mergeCell ref="AP2:AP5"/>
    <mergeCell ref="K3:T3"/>
    <mergeCell ref="U3:X3"/>
    <mergeCell ref="Y3:AE3"/>
    <mergeCell ref="AK3:AO3"/>
    <mergeCell ref="B4:B5"/>
    <mergeCell ref="C4:C5"/>
    <mergeCell ref="AK4:AO4"/>
    <mergeCell ref="D4:D5"/>
    <mergeCell ref="E4:E5"/>
    <mergeCell ref="F4:F5"/>
    <mergeCell ref="G4:G5"/>
    <mergeCell ref="H4:H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B24"/>
  <sheetViews>
    <sheetView workbookViewId="0"/>
  </sheetViews>
  <sheetFormatPr baseColWidth="10" defaultColWidth="9.1640625" defaultRowHeight="13" x14ac:dyDescent="0.15"/>
  <cols>
    <col min="1" max="1" width="38.5" style="6" customWidth="1"/>
    <col min="2" max="2" width="63.33203125" style="6" bestFit="1" customWidth="1"/>
    <col min="3" max="3" width="1.5" style="10" customWidth="1"/>
    <col min="4" max="16384" width="9.1640625" style="10"/>
  </cols>
  <sheetData>
    <row r="1" spans="1:2" ht="18" x14ac:dyDescent="0.2">
      <c r="A1" s="21" t="s">
        <v>152</v>
      </c>
    </row>
    <row r="2" spans="1:2" x14ac:dyDescent="0.15">
      <c r="A2" s="20"/>
    </row>
    <row r="3" spans="1:2" s="9" customFormat="1" ht="14" x14ac:dyDescent="0.15">
      <c r="A3" s="3" t="s">
        <v>30</v>
      </c>
      <c r="B3" s="3"/>
    </row>
    <row r="5" spans="1:2" x14ac:dyDescent="0.15">
      <c r="A5" s="14" t="s">
        <v>10</v>
      </c>
      <c r="B5" s="11" t="s">
        <v>25</v>
      </c>
    </row>
    <row r="6" spans="1:2" x14ac:dyDescent="0.15">
      <c r="A6" s="1"/>
      <c r="B6" s="12" t="s">
        <v>26</v>
      </c>
    </row>
    <row r="7" spans="1:2" x14ac:dyDescent="0.15">
      <c r="A7" s="1"/>
      <c r="B7" s="12" t="s">
        <v>27</v>
      </c>
    </row>
    <row r="8" spans="1:2" x14ac:dyDescent="0.15">
      <c r="A8" s="1"/>
      <c r="B8" s="12" t="s">
        <v>28</v>
      </c>
    </row>
    <row r="9" spans="1:2" x14ac:dyDescent="0.15">
      <c r="A9" s="1"/>
      <c r="B9" s="12" t="s">
        <v>29</v>
      </c>
    </row>
    <row r="10" spans="1:2" x14ac:dyDescent="0.15">
      <c r="A10" s="2"/>
      <c r="B10" s="13" t="s">
        <v>24</v>
      </c>
    </row>
    <row r="11" spans="1:2" ht="50" customHeight="1" x14ac:dyDescent="0.15"/>
    <row r="12" spans="1:2" x14ac:dyDescent="0.15">
      <c r="A12" s="14" t="s">
        <v>11</v>
      </c>
      <c r="B12" s="11" t="s">
        <v>19</v>
      </c>
    </row>
    <row r="13" spans="1:2" x14ac:dyDescent="0.15">
      <c r="A13" s="1"/>
      <c r="B13" s="12" t="s">
        <v>20</v>
      </c>
    </row>
    <row r="14" spans="1:2" x14ac:dyDescent="0.15">
      <c r="A14" s="1"/>
      <c r="B14" s="15" t="s">
        <v>21</v>
      </c>
    </row>
    <row r="15" spans="1:2" x14ac:dyDescent="0.15">
      <c r="A15" s="16"/>
      <c r="B15" s="12" t="s">
        <v>22</v>
      </c>
    </row>
    <row r="16" spans="1:2" x14ac:dyDescent="0.15">
      <c r="A16" s="1"/>
      <c r="B16" s="12" t="s">
        <v>23</v>
      </c>
    </row>
    <row r="17" spans="1:2" x14ac:dyDescent="0.15">
      <c r="A17" s="2"/>
      <c r="B17" s="13" t="s">
        <v>24</v>
      </c>
    </row>
    <row r="18" spans="1:2" ht="50" customHeight="1" x14ac:dyDescent="0.15"/>
    <row r="19" spans="1:2" x14ac:dyDescent="0.15">
      <c r="A19" s="14" t="s">
        <v>12</v>
      </c>
      <c r="B19" s="11" t="s">
        <v>18</v>
      </c>
    </row>
    <row r="20" spans="1:2" x14ac:dyDescent="0.15">
      <c r="A20" s="1"/>
      <c r="B20" s="12" t="s">
        <v>17</v>
      </c>
    </row>
    <row r="21" spans="1:2" x14ac:dyDescent="0.15">
      <c r="A21" s="1"/>
      <c r="B21" s="12" t="s">
        <v>16</v>
      </c>
    </row>
    <row r="22" spans="1:2" x14ac:dyDescent="0.15">
      <c r="A22" s="1"/>
      <c r="B22" s="12" t="s">
        <v>15</v>
      </c>
    </row>
    <row r="23" spans="1:2" x14ac:dyDescent="0.15">
      <c r="A23" s="1"/>
      <c r="B23" s="12" t="s">
        <v>14</v>
      </c>
    </row>
    <row r="24" spans="1:2" x14ac:dyDescent="0.15">
      <c r="A24" s="2"/>
      <c r="B24" s="13" t="s">
        <v>13</v>
      </c>
    </row>
  </sheetData>
  <sheetProtection algorithmName="SHA-512" hashValue="5ok5N2p7pjCs3HZaNCATfwYqGFoSHkIN+rGSMQXAAaTY9aiBEWOmNn6yBLhhYb1O6WFaeS3Hm2psTq3DOOmVRQ==" saltValue="fTpuiHFPE+L+RDgN1fZJZQ==" spinCount="100000" sheet="1" selectLockedCells="1" selectUnlockedCells="1"/>
  <pageMargins left="0.7" right="0.7" top="0.75" bottom="0.75" header="0.3" footer="0.3"/>
  <pageSetup paperSize="9" scale="8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B21"/>
  <sheetViews>
    <sheetView zoomScaleNormal="100" workbookViewId="0">
      <selection activeCell="E19" sqref="E19"/>
    </sheetView>
  </sheetViews>
  <sheetFormatPr baseColWidth="10" defaultColWidth="9.1640625" defaultRowHeight="13" x14ac:dyDescent="0.15"/>
  <cols>
    <col min="1" max="1" width="38.5" style="6" customWidth="1"/>
    <col min="2" max="2" width="51.33203125" style="6" bestFit="1" customWidth="1"/>
    <col min="3" max="16384" width="9.1640625" style="6"/>
  </cols>
  <sheetData>
    <row r="1" spans="1:2" s="10" customFormat="1" ht="18" x14ac:dyDescent="0.2">
      <c r="A1" s="21" t="s">
        <v>153</v>
      </c>
      <c r="B1" s="6"/>
    </row>
    <row r="2" spans="1:2" s="10" customFormat="1" x14ac:dyDescent="0.15">
      <c r="A2" s="20"/>
      <c r="B2" s="6"/>
    </row>
    <row r="3" spans="1:2" s="3" customFormat="1" ht="14" x14ac:dyDescent="0.15">
      <c r="A3" s="3" t="s">
        <v>37</v>
      </c>
    </row>
    <row r="4" spans="1:2" s="3" customFormat="1" ht="14" x14ac:dyDescent="0.15"/>
    <row r="5" spans="1:2" x14ac:dyDescent="0.15">
      <c r="A5" s="17" t="s">
        <v>31</v>
      </c>
      <c r="B5" s="4" t="s">
        <v>39</v>
      </c>
    </row>
    <row r="6" spans="1:2" x14ac:dyDescent="0.15">
      <c r="A6" s="1"/>
      <c r="B6" s="18" t="s">
        <v>41</v>
      </c>
    </row>
    <row r="7" spans="1:2" x14ac:dyDescent="0.15">
      <c r="A7" s="1"/>
      <c r="B7" s="18" t="s">
        <v>42</v>
      </c>
    </row>
    <row r="8" spans="1:2" x14ac:dyDescent="0.15">
      <c r="A8" s="1"/>
      <c r="B8" s="18" t="s">
        <v>43</v>
      </c>
    </row>
    <row r="9" spans="1:2" x14ac:dyDescent="0.15">
      <c r="A9" s="2"/>
      <c r="B9" s="19" t="s">
        <v>40</v>
      </c>
    </row>
    <row r="10" spans="1:2" ht="50" customHeight="1" x14ac:dyDescent="0.15"/>
    <row r="11" spans="1:2" x14ac:dyDescent="0.15">
      <c r="A11" s="17" t="s">
        <v>32</v>
      </c>
      <c r="B11" s="5" t="s">
        <v>34</v>
      </c>
    </row>
    <row r="12" spans="1:2" x14ac:dyDescent="0.15">
      <c r="A12" s="1"/>
      <c r="B12" s="7" t="s">
        <v>38</v>
      </c>
    </row>
    <row r="13" spans="1:2" x14ac:dyDescent="0.15">
      <c r="A13" s="18"/>
      <c r="B13" s="7" t="s">
        <v>33</v>
      </c>
    </row>
    <row r="14" spans="1:2" x14ac:dyDescent="0.15">
      <c r="A14" s="1"/>
      <c r="B14" s="7" t="s">
        <v>35</v>
      </c>
    </row>
    <row r="15" spans="1:2" x14ac:dyDescent="0.15">
      <c r="A15" s="2"/>
      <c r="B15" s="8" t="s">
        <v>36</v>
      </c>
    </row>
    <row r="16" spans="1:2" ht="50" customHeight="1" x14ac:dyDescent="0.15"/>
    <row r="17" spans="1:2" x14ac:dyDescent="0.15">
      <c r="A17" s="14" t="s">
        <v>12</v>
      </c>
      <c r="B17" s="11" t="s">
        <v>50</v>
      </c>
    </row>
    <row r="18" spans="1:2" x14ac:dyDescent="0.15">
      <c r="A18" s="1"/>
      <c r="B18" s="12" t="s">
        <v>52</v>
      </c>
    </row>
    <row r="19" spans="1:2" x14ac:dyDescent="0.15">
      <c r="A19" s="1"/>
      <c r="B19" s="12" t="s">
        <v>53</v>
      </c>
    </row>
    <row r="20" spans="1:2" x14ac:dyDescent="0.15">
      <c r="A20" s="1"/>
      <c r="B20" s="12" t="s">
        <v>51</v>
      </c>
    </row>
    <row r="21" spans="1:2" x14ac:dyDescent="0.15">
      <c r="A21" s="2"/>
      <c r="B21" s="13" t="s">
        <v>49</v>
      </c>
    </row>
  </sheetData>
  <sheetProtection algorithmName="SHA-512" hashValue="Qv706qTjWE8ch9AqGqlVYmh71GYcxIkjpuIEsOBjrdQqNO/3MVmtknDosEFsAyEb+SOCVWSdBrUWpYIesMLiwg==" saltValue="h7JDOROjcK0UZKDgxniV4Q==" spinCount="100000" sheet="1" selectLockedCells="1" selectUnlockedCells="1"/>
  <pageMargins left="0.7" right="0.7" top="0.75" bottom="0.75" header="0.3" footer="0.3"/>
  <pageSetup paperSize="9" scale="9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Checklist duurzaamheid</vt:lpstr>
      <vt:lpstr>Invulinstructie</vt:lpstr>
      <vt:lpstr>Wanden, daken en vloeren</vt:lpstr>
      <vt:lpstr>Beglazing</vt:lpstr>
      <vt:lpstr>Beglazing!Afdrukbereik</vt:lpstr>
      <vt:lpstr>'Checklist duurzaamheid'!Afdrukbereik</vt:lpstr>
      <vt:lpstr>'Wanden, daken en vloeren'!Afdrukbereik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ERM</dc:creator>
  <cp:lastModifiedBy>D Van Lint</cp:lastModifiedBy>
  <cp:lastPrinted>2021-12-09T16:50:27Z</cp:lastPrinted>
  <dcterms:created xsi:type="dcterms:W3CDTF">2015-06-05T18:19:34Z</dcterms:created>
  <dcterms:modified xsi:type="dcterms:W3CDTF">2025-11-24T09:33:22Z</dcterms:modified>
</cp:coreProperties>
</file>